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H196" i="1" s="1"/>
  <c r="G13" i="1"/>
  <c r="G24" i="1" s="1"/>
  <c r="F13" i="1"/>
  <c r="F24" i="1" s="1"/>
  <c r="J196" i="1" l="1"/>
  <c r="I196" i="1"/>
  <c r="G196" i="1"/>
  <c r="F196" i="1"/>
</calcChain>
</file>

<file path=xl/sharedStrings.xml><?xml version="1.0" encoding="utf-8"?>
<sst xmlns="http://schemas.openxmlformats.org/spreadsheetml/2006/main" count="258" uniqueCount="78">
  <si>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</si>
  <si>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</si>
  <si>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</si>
  <si>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</si>
  <si>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</si>
  <si>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</si>
  <si>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</si>
  <si>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</si>
  <si>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</si>
  <si>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</si>
  <si>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</si>
  <si>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</si>
  <si>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</si>
  <si>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</si>
  <si>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</si>
  <si>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</si>
  <si>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</si>
  <si>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</si>
  <si>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</si>
  <si>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</si>
  <si>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</si>
  <si>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</si>
  <si>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</si>
  <si>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</si>
  <si>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</si>
  <si>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</si>
  <si>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</si>
  <si>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</si>
  <si>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</si>
  <si>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</si>
  <si>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</si>
  <si>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</si>
  <si>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</si>
  <si>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</si>
  <si>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</si>
  <si>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</si>
  <si>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</si>
  <si>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</si>
  <si>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</si>
  <si>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гречневая вязкая (гарнир)</t>
  </si>
  <si>
    <t>чай с сахаром</t>
  </si>
  <si>
    <t>хлеб пшеничный</t>
  </si>
  <si>
    <t>ттк№6</t>
  </si>
  <si>
    <t>овощи по сезону</t>
  </si>
  <si>
    <t>Диретор ООО "СОЮЗ-К"</t>
  </si>
  <si>
    <t>Киселёв Г.А.</t>
  </si>
  <si>
    <t>каша вязкая молочная из риса и пшена</t>
  </si>
  <si>
    <t>чай с сахаром и лимоном</t>
  </si>
  <si>
    <t>фрукты свежие (яблоко)</t>
  </si>
  <si>
    <t>котлеты рубленные с белокочанной капустой</t>
  </si>
  <si>
    <t xml:space="preserve">макаронные изделия отварные </t>
  </si>
  <si>
    <t>хлеб пеклеванный</t>
  </si>
  <si>
    <t>плов из птицы</t>
  </si>
  <si>
    <t>компот из смеси сухофруктов</t>
  </si>
  <si>
    <t>овоши по сезону</t>
  </si>
  <si>
    <t>рагу из птицы</t>
  </si>
  <si>
    <t xml:space="preserve"> хлеб пшеничный</t>
  </si>
  <si>
    <t>каша жидкая молочная из манной крупы</t>
  </si>
  <si>
    <t>печенье</t>
  </si>
  <si>
    <t>сладкое</t>
  </si>
  <si>
    <t>котлеты рубленные из птицы</t>
  </si>
  <si>
    <t>тефтели с рисом с соусом томатным 90/30</t>
  </si>
  <si>
    <t>307/363</t>
  </si>
  <si>
    <t>макаронные изделия отварные</t>
  </si>
  <si>
    <t>каша молочная овсяная вязкая с маслом</t>
  </si>
  <si>
    <t>бутерброд с повидлом 30/20</t>
  </si>
  <si>
    <t>фрукты свежие</t>
  </si>
  <si>
    <t>рис отварной</t>
  </si>
  <si>
    <t xml:space="preserve">тефтели с рисом с соусом томатным </t>
  </si>
  <si>
    <t>70,71,80</t>
  </si>
  <si>
    <t>ТК№338</t>
  </si>
  <si>
    <t xml:space="preserve">чай с сахаром </t>
  </si>
  <si>
    <t>бутерброд с маслом (батон)30/20</t>
  </si>
  <si>
    <t>ТТК№68</t>
  </si>
  <si>
    <t>ТТК№6</t>
  </si>
  <si>
    <t xml:space="preserve">бутерброд с сыром (батон) </t>
  </si>
  <si>
    <t>70,71.80</t>
  </si>
  <si>
    <t>котлеты рыбные "Любительские"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</si>
</sst>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14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rgb="FF000000"/>
      <name val="Calibri"/>
      <family val="2"/>
      <scheme val="minor"/>
    </font>
    <font>
      <sz val="11"/>
      <color rgb="FF000000"/>
      <name val="Calibri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000000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11" fillId="4" borderId="22" xfId="0" applyNumberFormat="1" applyFont="1" applyFill="1" applyBorder="1" applyProtection="1">
      <protection locked="0"/>
    </xf>
    <xf numFmtId="2" fontId="11" fillId="4" borderId="23" xfId="0" applyNumberFormat="1" applyFont="1" applyFill="1" applyBorder="1" applyProtection="1">
      <protection locked="0"/>
    </xf>
    <xf numFmtId="0" fontId="11" fillId="4" borderId="5" xfId="0" applyFont="1" applyFill="1" applyBorder="1" applyProtection="1">
      <protection locked="0"/>
    </xf>
    <xf numFmtId="0" fontId="11" fillId="4" borderId="1" xfId="0" applyFont="1" applyFill="1" applyBorder="1" applyAlignment="1" applyProtection="1">
      <alignment wrapText="1"/>
      <protection locked="0"/>
    </xf>
    <xf numFmtId="1" fontId="11" fillId="4" borderId="25" xfId="0" applyNumberFormat="1" applyFont="1" applyFill="1" applyBorder="1" applyProtection="1">
      <protection locked="0"/>
    </xf>
    <xf numFmtId="2" fontId="11" fillId="4" borderId="1" xfId="0" applyNumberFormat="1" applyFont="1" applyFill="1" applyBorder="1" applyProtection="1">
      <protection locked="0"/>
    </xf>
    <xf numFmtId="2" fontId="11" fillId="4" borderId="25" xfId="0" applyNumberFormat="1" applyFont="1" applyFill="1" applyBorder="1" applyProtection="1">
      <protection locked="0"/>
    </xf>
    <xf numFmtId="2" fontId="11" fillId="4" borderId="26" xfId="0" applyNumberFormat="1" applyFont="1" applyFill="1" applyBorder="1" applyProtection="1">
      <protection locked="0"/>
    </xf>
    <xf numFmtId="0" fontId="11" fillId="4" borderId="1" xfId="0" applyFont="1" applyFill="1" applyBorder="1" applyProtection="1">
      <protection locked="0"/>
    </xf>
    <xf numFmtId="1" fontId="11" fillId="4" borderId="22" xfId="0" applyNumberFormat="1" applyFont="1" applyFill="1" applyBorder="1" applyProtection="1">
      <protection locked="0"/>
    </xf>
    <xf numFmtId="0" fontId="11" fillId="4" borderId="4" xfId="0" applyFont="1" applyFill="1" applyBorder="1" applyAlignment="1" applyProtection="1">
      <alignment wrapText="1"/>
      <protection locked="0"/>
    </xf>
    <xf numFmtId="1" fontId="11" fillId="4" borderId="8" xfId="0" applyNumberFormat="1" applyFont="1" applyFill="1" applyBorder="1" applyProtection="1">
      <protection locked="0"/>
    </xf>
    <xf numFmtId="2" fontId="11" fillId="4" borderId="4" xfId="0" applyNumberFormat="1" applyFont="1" applyFill="1" applyBorder="1" applyProtection="1">
      <protection locked="0"/>
    </xf>
    <xf numFmtId="2" fontId="11" fillId="4" borderId="8" xfId="0" applyNumberFormat="1" applyFont="1" applyFill="1" applyBorder="1" applyProtection="1">
      <protection locked="0"/>
    </xf>
    <xf numFmtId="2" fontId="11" fillId="4" borderId="27" xfId="0" applyNumberFormat="1" applyFont="1" applyFill="1" applyBorder="1" applyProtection="1">
      <protection locked="0"/>
    </xf>
    <xf numFmtId="0" fontId="11" fillId="4" borderId="4" xfId="0" applyFont="1" applyFill="1" applyBorder="1" applyProtection="1">
      <protection locked="0"/>
    </xf>
    <xf numFmtId="1" fontId="11" fillId="4" borderId="24" xfId="0" applyNumberFormat="1" applyFont="1" applyFill="1" applyBorder="1" applyProtection="1">
      <protection locked="0"/>
    </xf>
    <xf numFmtId="0" fontId="11" fillId="0" borderId="4" xfId="0" applyFont="1" applyBorder="1"/>
    <xf numFmtId="0" fontId="12" fillId="0" borderId="1" xfId="0" applyFont="1" applyBorder="1"/>
    <xf numFmtId="0" fontId="11" fillId="4" borderId="6" xfId="0" applyFont="1" applyFill="1" applyBorder="1" applyAlignment="1" applyProtection="1">
      <alignment wrapText="1"/>
      <protection locked="0"/>
    </xf>
    <xf numFmtId="2" fontId="11" fillId="4" borderId="6" xfId="0" applyNumberFormat="1" applyFont="1" applyFill="1" applyBorder="1" applyProtection="1">
      <protection locked="0"/>
    </xf>
    <xf numFmtId="164" fontId="13" fillId="4" borderId="2" xfId="0" applyNumberFormat="1" applyFont="1" applyFill="1" applyBorder="1" applyAlignment="1">
      <alignment horizontal="right" vertical="center" wrapText="1"/>
    </xf>
    <xf numFmtId="164" fontId="13" fillId="4" borderId="22" xfId="0" applyNumberFormat="1" applyFont="1" applyFill="1" applyBorder="1" applyAlignment="1">
      <alignment horizontal="right" vertical="center" wrapText="1"/>
    </xf>
    <xf numFmtId="164" fontId="13" fillId="4" borderId="4" xfId="0" applyNumberFormat="1" applyFont="1" applyFill="1" applyBorder="1" applyAlignment="1">
      <alignment horizontal="right" vertical="center" wrapText="1"/>
    </xf>
    <xf numFmtId="164" fontId="13" fillId="4" borderId="8" xfId="0" applyNumberFormat="1" applyFont="1" applyFill="1" applyBorder="1" applyAlignment="1">
      <alignment horizontal="right" vertical="center" wrapText="1"/>
    </xf>
    <xf numFmtId="0" fontId="11" fillId="4" borderId="6" xfId="0" applyFont="1" applyFill="1" applyBorder="1" applyProtection="1">
      <protection locked="0"/>
    </xf>
    <xf numFmtId="1" fontId="11" fillId="4" borderId="1" xfId="0" applyNumberFormat="1" applyFont="1" applyFill="1" applyBorder="1" applyProtection="1">
      <protection locked="0"/>
    </xf>
    <xf numFmtId="1" fontId="11" fillId="4" borderId="4" xfId="0" applyNumberFormat="1" applyFont="1" applyFill="1" applyBorder="1" applyProtection="1">
      <protection locked="0"/>
    </xf>
    <xf numFmtId="1" fontId="11" fillId="4" borderId="6" xfId="0" applyNumberFormat="1" applyFont="1" applyFill="1" applyBorder="1" applyProtection="1"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6" activePane="bottomRight" state="frozen"/>
      <selection pane="topRight" activeCell="E1" sqref="E1"/>
      <selection pane="bottomLeft" activeCell="A6" sqref="A6"/>
      <selection pane="bottomRight" activeCell="F47" sqref="F4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1"/>
      <c r="D1" s="82"/>
      <c r="E1" s="82"/>
      <c r="F1" s="12" t="s">
        <v>16</v>
      </c>
      <c r="G1" s="2" t="s">
        <v>17</v>
      </c>
      <c r="H1" s="83" t="s">
        <v>44</v>
      </c>
      <c r="I1" s="83"/>
      <c r="J1" s="83"/>
      <c r="K1" s="83"/>
    </row>
    <row r="2" spans="1:12" ht="18" x14ac:dyDescent="0.2">
      <c r="A2" s="35" t="s">
        <v>6</v>
      </c>
      <c r="C2" s="2"/>
      <c r="G2" s="2" t="s">
        <v>18</v>
      </c>
      <c r="H2" s="83" t="s">
        <v>45</v>
      </c>
      <c r="I2" s="83"/>
      <c r="J2" s="83"/>
      <c r="K2" s="8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9</v>
      </c>
      <c r="I3" s="46">
        <v>1</v>
      </c>
      <c r="J3" s="47">
        <v>2024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2" t="s">
        <v>68</v>
      </c>
      <c r="F6" s="54">
        <v>120</v>
      </c>
      <c r="G6" s="70">
        <v>11.3</v>
      </c>
      <c r="H6" s="71">
        <v>10.6</v>
      </c>
      <c r="I6" s="71">
        <v>14.1</v>
      </c>
      <c r="J6" s="54">
        <v>190.2</v>
      </c>
      <c r="K6" s="57" t="s">
        <v>62</v>
      </c>
      <c r="L6" s="39">
        <v>93.11</v>
      </c>
    </row>
    <row r="7" spans="1:12" ht="15" x14ac:dyDescent="0.25">
      <c r="A7" s="23"/>
      <c r="B7" s="15"/>
      <c r="C7" s="11"/>
      <c r="D7" s="6" t="s">
        <v>21</v>
      </c>
      <c r="E7" s="59" t="s">
        <v>39</v>
      </c>
      <c r="F7" s="61">
        <v>150</v>
      </c>
      <c r="G7" s="72">
        <v>4.59</v>
      </c>
      <c r="H7" s="73">
        <v>5</v>
      </c>
      <c r="I7" s="73">
        <v>20.43</v>
      </c>
      <c r="J7" s="61">
        <v>145.31</v>
      </c>
      <c r="K7" s="64">
        <v>303</v>
      </c>
      <c r="L7" s="41"/>
    </row>
    <row r="8" spans="1:12" ht="15" x14ac:dyDescent="0.25">
      <c r="A8" s="23"/>
      <c r="B8" s="15"/>
      <c r="C8" s="11"/>
      <c r="D8" s="7" t="s">
        <v>22</v>
      </c>
      <c r="E8" s="59" t="s">
        <v>40</v>
      </c>
      <c r="F8" s="61">
        <v>180</v>
      </c>
      <c r="G8" s="72">
        <v>0.18</v>
      </c>
      <c r="H8" s="73">
        <v>0</v>
      </c>
      <c r="I8" s="73">
        <v>13.5</v>
      </c>
      <c r="J8" s="61">
        <v>52.2</v>
      </c>
      <c r="K8" s="64">
        <v>685</v>
      </c>
      <c r="L8" s="41"/>
    </row>
    <row r="9" spans="1:12" ht="15" x14ac:dyDescent="0.25">
      <c r="A9" s="23"/>
      <c r="B9" s="15"/>
      <c r="C9" s="11"/>
      <c r="D9" s="7" t="s">
        <v>23</v>
      </c>
      <c r="E9" s="59" t="s">
        <v>41</v>
      </c>
      <c r="F9" s="61">
        <v>50</v>
      </c>
      <c r="G9" s="72">
        <v>3.9</v>
      </c>
      <c r="H9" s="73">
        <v>0.5</v>
      </c>
      <c r="I9" s="73">
        <v>24.1</v>
      </c>
      <c r="J9" s="61">
        <v>116.8</v>
      </c>
      <c r="K9" s="64" t="s">
        <v>42</v>
      </c>
      <c r="L9" s="41"/>
    </row>
    <row r="10" spans="1:12" ht="15" x14ac:dyDescent="0.25">
      <c r="A10" s="23"/>
      <c r="B10" s="15"/>
      <c r="C10" s="11"/>
      <c r="D10" s="7" t="s">
        <v>24</v>
      </c>
      <c r="E10" s="59"/>
      <c r="F10" s="61"/>
      <c r="G10" s="61"/>
      <c r="H10" s="62"/>
      <c r="I10" s="63"/>
      <c r="J10" s="61"/>
      <c r="K10" s="64"/>
      <c r="L10" s="41"/>
    </row>
    <row r="11" spans="1:12" ht="15" x14ac:dyDescent="0.25">
      <c r="A11" s="23"/>
      <c r="B11" s="15"/>
      <c r="C11" s="11"/>
      <c r="D11" s="51" t="s">
        <v>26</v>
      </c>
      <c r="E11" s="68" t="s">
        <v>43</v>
      </c>
      <c r="F11" s="69">
        <v>60</v>
      </c>
      <c r="G11" s="72">
        <v>0.6</v>
      </c>
      <c r="H11" s="73">
        <v>0.1</v>
      </c>
      <c r="I11" s="73">
        <v>1.75</v>
      </c>
      <c r="J11" s="69">
        <v>13.2</v>
      </c>
      <c r="K11" s="74" t="s">
        <v>69</v>
      </c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560</v>
      </c>
      <c r="G13" s="19">
        <f t="shared" ref="G13:J13" si="0">SUM(G6:G12)</f>
        <v>20.57</v>
      </c>
      <c r="H13" s="19">
        <f t="shared" si="0"/>
        <v>16.200000000000003</v>
      </c>
      <c r="I13" s="19">
        <f t="shared" si="0"/>
        <v>73.88</v>
      </c>
      <c r="J13" s="19">
        <f t="shared" si="0"/>
        <v>517.71</v>
      </c>
      <c r="K13" s="25"/>
      <c r="L13" s="19">
        <f t="shared" ref="L13" si="1">SUM(L6:L12)</f>
        <v>93.11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5" x14ac:dyDescent="0.25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42"/>
      <c r="L15" s="41"/>
    </row>
    <row r="16" spans="1:12" ht="15" x14ac:dyDescent="0.25">
      <c r="A16" s="23"/>
      <c r="B16" s="15"/>
      <c r="C16" s="11"/>
      <c r="D16" s="7" t="s">
        <v>28</v>
      </c>
      <c r="E16" s="40"/>
      <c r="F16" s="41"/>
      <c r="G16" s="41"/>
      <c r="H16" s="41"/>
      <c r="I16" s="41"/>
      <c r="J16" s="41"/>
      <c r="K16" s="42"/>
      <c r="L16" s="41"/>
    </row>
    <row r="17" spans="1:12" ht="15" x14ac:dyDescent="0.25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5" x14ac:dyDescent="0.25">
      <c r="A18" s="23"/>
      <c r="B18" s="15"/>
      <c r="C18" s="11"/>
      <c r="D18" s="7" t="s">
        <v>30</v>
      </c>
      <c r="E18" s="40"/>
      <c r="F18" s="41"/>
      <c r="G18" s="41"/>
      <c r="H18" s="41"/>
      <c r="I18" s="41"/>
      <c r="J18" s="41"/>
      <c r="K18" s="42"/>
      <c r="L18" s="41"/>
    </row>
    <row r="19" spans="1:12" ht="15" x14ac:dyDescent="0.25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5" x14ac:dyDescent="0.2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78" t="s">
        <v>4</v>
      </c>
      <c r="D24" s="79"/>
      <c r="E24" s="31"/>
      <c r="F24" s="32">
        <f>F13+F23</f>
        <v>560</v>
      </c>
      <c r="G24" s="32">
        <f t="shared" ref="G24:J24" si="4">G13+G23</f>
        <v>20.57</v>
      </c>
      <c r="H24" s="32">
        <f t="shared" si="4"/>
        <v>16.200000000000003</v>
      </c>
      <c r="I24" s="32">
        <f t="shared" si="4"/>
        <v>73.88</v>
      </c>
      <c r="J24" s="32">
        <f t="shared" si="4"/>
        <v>517.71</v>
      </c>
      <c r="K24" s="32"/>
      <c r="L24" s="32">
        <f t="shared" ref="L24" si="5">L13+L23</f>
        <v>93.11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2" t="s">
        <v>46</v>
      </c>
      <c r="F25" s="75">
        <v>200</v>
      </c>
      <c r="G25" s="70">
        <v>11.4</v>
      </c>
      <c r="H25" s="71">
        <v>10.199999999999999</v>
      </c>
      <c r="I25" s="71">
        <v>34.700000000000003</v>
      </c>
      <c r="J25" s="54">
        <v>220.6</v>
      </c>
      <c r="K25" s="57">
        <v>175</v>
      </c>
      <c r="L25" s="39">
        <v>93.11</v>
      </c>
    </row>
    <row r="26" spans="1:12" ht="15" x14ac:dyDescent="0.25">
      <c r="A26" s="14"/>
      <c r="B26" s="15"/>
      <c r="C26" s="11"/>
      <c r="D26" s="6"/>
      <c r="E26" s="59"/>
      <c r="F26" s="76"/>
      <c r="G26" s="61"/>
      <c r="H26" s="62"/>
      <c r="I26" s="63"/>
      <c r="J26" s="61"/>
      <c r="K26" s="64"/>
      <c r="L26" s="41"/>
    </row>
    <row r="27" spans="1:12" ht="15" x14ac:dyDescent="0.25">
      <c r="A27" s="14"/>
      <c r="B27" s="15"/>
      <c r="C27" s="11"/>
      <c r="D27" s="7" t="s">
        <v>22</v>
      </c>
      <c r="E27" s="59" t="s">
        <v>71</v>
      </c>
      <c r="F27" s="76">
        <v>180</v>
      </c>
      <c r="G27" s="72">
        <v>0.18</v>
      </c>
      <c r="H27" s="73">
        <v>0</v>
      </c>
      <c r="I27" s="73">
        <v>13.5</v>
      </c>
      <c r="J27" s="61">
        <v>52.2</v>
      </c>
      <c r="K27" s="64">
        <v>685</v>
      </c>
      <c r="L27" s="41"/>
    </row>
    <row r="28" spans="1:12" ht="15" x14ac:dyDescent="0.25">
      <c r="A28" s="14"/>
      <c r="B28" s="15"/>
      <c r="C28" s="11"/>
      <c r="D28" s="7" t="s">
        <v>23</v>
      </c>
      <c r="E28" s="59" t="s">
        <v>72</v>
      </c>
      <c r="F28" s="76">
        <v>50</v>
      </c>
      <c r="G28" s="72">
        <v>2.36</v>
      </c>
      <c r="H28" s="73">
        <v>7.49</v>
      </c>
      <c r="I28" s="73">
        <v>14.89</v>
      </c>
      <c r="J28" s="61">
        <v>146</v>
      </c>
      <c r="K28" s="64">
        <v>1</v>
      </c>
      <c r="L28" s="41"/>
    </row>
    <row r="29" spans="1:12" ht="15" x14ac:dyDescent="0.25">
      <c r="A29" s="14"/>
      <c r="B29" s="15"/>
      <c r="C29" s="11"/>
      <c r="D29" s="7" t="s">
        <v>24</v>
      </c>
      <c r="E29" s="59" t="s">
        <v>48</v>
      </c>
      <c r="F29" s="76">
        <v>100</v>
      </c>
      <c r="G29" s="72">
        <v>0.4</v>
      </c>
      <c r="H29" s="73">
        <v>0.4</v>
      </c>
      <c r="I29" s="73">
        <v>9.73</v>
      </c>
      <c r="J29" s="61">
        <v>45.6</v>
      </c>
      <c r="K29" s="64" t="s">
        <v>70</v>
      </c>
      <c r="L29" s="41"/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530</v>
      </c>
      <c r="G32" s="19">
        <f t="shared" ref="G32" si="6">SUM(G25:G31)</f>
        <v>14.34</v>
      </c>
      <c r="H32" s="19">
        <f t="shared" ref="H32" si="7">SUM(H25:H31)</f>
        <v>18.089999999999996</v>
      </c>
      <c r="I32" s="19">
        <f t="shared" ref="I32" si="8">SUM(I25:I31)</f>
        <v>72.820000000000007</v>
      </c>
      <c r="J32" s="19">
        <f t="shared" ref="J32:L32" si="9">SUM(J25:J31)</f>
        <v>464.40000000000003</v>
      </c>
      <c r="K32" s="25"/>
      <c r="L32" s="19">
        <f t="shared" si="9"/>
        <v>93.11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 x14ac:dyDescent="0.25">
      <c r="A34" s="14"/>
      <c r="B34" s="15"/>
      <c r="C34" s="11"/>
      <c r="D34" s="7" t="s">
        <v>27</v>
      </c>
      <c r="E34" s="40"/>
      <c r="F34" s="41"/>
      <c r="G34" s="41"/>
      <c r="H34" s="41"/>
      <c r="I34" s="41"/>
      <c r="J34" s="41"/>
      <c r="K34" s="42"/>
      <c r="L34" s="41"/>
    </row>
    <row r="35" spans="1:12" ht="15" x14ac:dyDescent="0.25">
      <c r="A35" s="14"/>
      <c r="B35" s="15"/>
      <c r="C35" s="11"/>
      <c r="D35" s="7" t="s">
        <v>28</v>
      </c>
      <c r="E35" s="40"/>
      <c r="F35" s="41"/>
      <c r="G35" s="41"/>
      <c r="H35" s="41"/>
      <c r="I35" s="41"/>
      <c r="J35" s="41"/>
      <c r="K35" s="42"/>
      <c r="L35" s="41"/>
    </row>
    <row r="36" spans="1:12" ht="15" x14ac:dyDescent="0.25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42"/>
      <c r="L36" s="41"/>
    </row>
    <row r="37" spans="1:12" ht="15" x14ac:dyDescent="0.25">
      <c r="A37" s="14"/>
      <c r="B37" s="15"/>
      <c r="C37" s="11"/>
      <c r="D37" s="7" t="s">
        <v>30</v>
      </c>
      <c r="E37" s="40"/>
      <c r="F37" s="41"/>
      <c r="G37" s="41"/>
      <c r="H37" s="41"/>
      <c r="I37" s="41"/>
      <c r="J37" s="41"/>
      <c r="K37" s="42"/>
      <c r="L37" s="41"/>
    </row>
    <row r="38" spans="1:12" ht="15" x14ac:dyDescent="0.25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5" x14ac:dyDescent="0.2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78" t="s">
        <v>4</v>
      </c>
      <c r="D43" s="79"/>
      <c r="E43" s="31"/>
      <c r="F43" s="32">
        <f>F32+F42</f>
        <v>530</v>
      </c>
      <c r="G43" s="32">
        <f t="shared" ref="G43" si="14">G32+G42</f>
        <v>14.34</v>
      </c>
      <c r="H43" s="32">
        <f t="shared" ref="H43" si="15">H32+H42</f>
        <v>18.089999999999996</v>
      </c>
      <c r="I43" s="32">
        <f t="shared" ref="I43" si="16">I32+I42</f>
        <v>72.820000000000007</v>
      </c>
      <c r="J43" s="32">
        <f t="shared" ref="J43:L43" si="17">J32+J42</f>
        <v>464.40000000000003</v>
      </c>
      <c r="K43" s="32"/>
      <c r="L43" s="32">
        <f t="shared" si="17"/>
        <v>93.11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2" t="s">
        <v>49</v>
      </c>
      <c r="F44" s="53">
        <v>90</v>
      </c>
      <c r="G44" s="70">
        <v>10.9</v>
      </c>
      <c r="H44" s="71">
        <v>10.3</v>
      </c>
      <c r="I44" s="71">
        <v>12</v>
      </c>
      <c r="J44" s="54">
        <v>182.5</v>
      </c>
      <c r="K44" s="57">
        <v>455</v>
      </c>
      <c r="L44" s="39">
        <v>93.11</v>
      </c>
    </row>
    <row r="45" spans="1:12" ht="15" x14ac:dyDescent="0.25">
      <c r="A45" s="23"/>
      <c r="B45" s="15"/>
      <c r="C45" s="11"/>
      <c r="D45" s="6" t="s">
        <v>21</v>
      </c>
      <c r="E45" s="59" t="s">
        <v>50</v>
      </c>
      <c r="F45" s="60">
        <v>150</v>
      </c>
      <c r="G45" s="72">
        <v>5.0999999999999996</v>
      </c>
      <c r="H45" s="73">
        <v>9.15</v>
      </c>
      <c r="I45" s="73">
        <v>34.200000000000003</v>
      </c>
      <c r="J45" s="61">
        <v>244.5</v>
      </c>
      <c r="K45" s="64">
        <v>203</v>
      </c>
      <c r="L45" s="41"/>
    </row>
    <row r="46" spans="1:12" ht="15" x14ac:dyDescent="0.25">
      <c r="A46" s="23"/>
      <c r="B46" s="15"/>
      <c r="C46" s="11"/>
      <c r="D46" s="7" t="s">
        <v>22</v>
      </c>
      <c r="E46" s="59" t="s">
        <v>71</v>
      </c>
      <c r="F46" s="58">
        <v>180</v>
      </c>
      <c r="G46" s="72">
        <v>0.18</v>
      </c>
      <c r="H46" s="73">
        <v>0</v>
      </c>
      <c r="I46" s="73">
        <v>13.5</v>
      </c>
      <c r="J46" s="61">
        <v>52.5</v>
      </c>
      <c r="K46" s="64">
        <v>685</v>
      </c>
      <c r="L46" s="41"/>
    </row>
    <row r="47" spans="1:12" ht="15" x14ac:dyDescent="0.25">
      <c r="A47" s="23"/>
      <c r="B47" s="15"/>
      <c r="C47" s="11"/>
      <c r="D47" s="7" t="s">
        <v>23</v>
      </c>
      <c r="E47" s="59" t="s">
        <v>51</v>
      </c>
      <c r="F47" s="58">
        <v>50</v>
      </c>
      <c r="G47" s="72">
        <v>3.3</v>
      </c>
      <c r="H47" s="73">
        <v>0.6</v>
      </c>
      <c r="I47" s="73">
        <v>17.100000000000001</v>
      </c>
      <c r="J47" s="61">
        <v>90.5</v>
      </c>
      <c r="K47" s="64" t="s">
        <v>73</v>
      </c>
      <c r="L47" s="41"/>
    </row>
    <row r="48" spans="1:12" ht="15" x14ac:dyDescent="0.25">
      <c r="A48" s="23"/>
      <c r="B48" s="15"/>
      <c r="C48" s="11"/>
      <c r="D48" s="7" t="s">
        <v>24</v>
      </c>
      <c r="E48" s="59"/>
      <c r="F48" s="41"/>
      <c r="G48" s="61"/>
      <c r="H48" s="62"/>
      <c r="I48" s="63"/>
      <c r="J48" s="61"/>
      <c r="K48" s="64"/>
      <c r="L48" s="41"/>
    </row>
    <row r="49" spans="1:12" ht="15" x14ac:dyDescent="0.25">
      <c r="A49" s="23"/>
      <c r="B49" s="15"/>
      <c r="C49" s="11"/>
      <c r="D49" s="51" t="s">
        <v>26</v>
      </c>
      <c r="E49" s="68" t="s">
        <v>43</v>
      </c>
      <c r="F49" s="65">
        <v>60</v>
      </c>
      <c r="G49" s="72">
        <v>0.6</v>
      </c>
      <c r="H49" s="73">
        <v>0.1</v>
      </c>
      <c r="I49" s="73">
        <v>1.75</v>
      </c>
      <c r="J49" s="69">
        <v>13.2</v>
      </c>
      <c r="K49" s="74" t="s">
        <v>69</v>
      </c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8">SUM(G44:G50)</f>
        <v>20.080000000000002</v>
      </c>
      <c r="H51" s="19">
        <f t="shared" ref="H51" si="19">SUM(H44:H50)</f>
        <v>20.150000000000006</v>
      </c>
      <c r="I51" s="19">
        <f t="shared" ref="I51" si="20">SUM(I44:I50)</f>
        <v>78.550000000000011</v>
      </c>
      <c r="J51" s="19">
        <f t="shared" ref="J51:L51" si="21">SUM(J44:J50)</f>
        <v>583.20000000000005</v>
      </c>
      <c r="K51" s="25"/>
      <c r="L51" s="19">
        <f t="shared" si="21"/>
        <v>93.11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 x14ac:dyDescent="0.25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5" x14ac:dyDescent="0.25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42"/>
      <c r="L54" s="41"/>
    </row>
    <row r="55" spans="1:12" ht="15" x14ac:dyDescent="0.2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" x14ac:dyDescent="0.25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42"/>
      <c r="L56" s="41"/>
    </row>
    <row r="57" spans="1:12" ht="15" x14ac:dyDescent="0.25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5" x14ac:dyDescent="0.2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78" t="s">
        <v>4</v>
      </c>
      <c r="D62" s="79"/>
      <c r="E62" s="31"/>
      <c r="F62" s="32">
        <f>F51+F61</f>
        <v>530</v>
      </c>
      <c r="G62" s="32">
        <f t="shared" ref="G62" si="26">G51+G61</f>
        <v>20.080000000000002</v>
      </c>
      <c r="H62" s="32">
        <f t="shared" ref="H62" si="27">H51+H61</f>
        <v>20.150000000000006</v>
      </c>
      <c r="I62" s="32">
        <f t="shared" ref="I62" si="28">I51+I61</f>
        <v>78.550000000000011</v>
      </c>
      <c r="J62" s="32">
        <f t="shared" ref="J62:L62" si="29">J51+J61</f>
        <v>583.20000000000005</v>
      </c>
      <c r="K62" s="32"/>
      <c r="L62" s="32">
        <f t="shared" si="29"/>
        <v>93.11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2" t="s">
        <v>52</v>
      </c>
      <c r="F63" s="75">
        <v>200</v>
      </c>
      <c r="G63" s="70">
        <v>16.3</v>
      </c>
      <c r="H63" s="71">
        <v>19.8</v>
      </c>
      <c r="I63" s="71">
        <v>32.4</v>
      </c>
      <c r="J63" s="54">
        <v>345.8</v>
      </c>
      <c r="K63" s="57">
        <v>492</v>
      </c>
      <c r="L63" s="39">
        <v>93.11</v>
      </c>
    </row>
    <row r="64" spans="1:12" ht="15" x14ac:dyDescent="0.25">
      <c r="A64" s="23"/>
      <c r="B64" s="15"/>
      <c r="C64" s="11"/>
      <c r="D64" s="6"/>
      <c r="E64" s="59"/>
      <c r="F64" s="76"/>
      <c r="G64" s="61"/>
      <c r="H64" s="62"/>
      <c r="I64" s="63"/>
      <c r="J64" s="61"/>
      <c r="K64" s="64"/>
      <c r="L64" s="41"/>
    </row>
    <row r="65" spans="1:12" ht="15" x14ac:dyDescent="0.25">
      <c r="A65" s="23"/>
      <c r="B65" s="15"/>
      <c r="C65" s="11"/>
      <c r="D65" s="7" t="s">
        <v>22</v>
      </c>
      <c r="E65" s="59" t="s">
        <v>53</v>
      </c>
      <c r="F65" s="76">
        <v>200</v>
      </c>
      <c r="G65" s="72">
        <v>0.4</v>
      </c>
      <c r="H65" s="73">
        <v>0</v>
      </c>
      <c r="I65" s="73">
        <v>20.399999999999999</v>
      </c>
      <c r="J65" s="61">
        <v>84.3</v>
      </c>
      <c r="K65" s="64">
        <v>639</v>
      </c>
      <c r="L65" s="41"/>
    </row>
    <row r="66" spans="1:12" ht="15" x14ac:dyDescent="0.25">
      <c r="A66" s="23"/>
      <c r="B66" s="15"/>
      <c r="C66" s="11"/>
      <c r="D66" s="7" t="s">
        <v>23</v>
      </c>
      <c r="E66" s="59" t="s">
        <v>41</v>
      </c>
      <c r="F66" s="76">
        <v>40</v>
      </c>
      <c r="G66" s="72">
        <v>2.64</v>
      </c>
      <c r="H66" s="73">
        <v>0.48</v>
      </c>
      <c r="I66" s="73">
        <v>13.68</v>
      </c>
      <c r="J66" s="61">
        <v>96.5</v>
      </c>
      <c r="K66" s="64" t="s">
        <v>73</v>
      </c>
      <c r="L66" s="41"/>
    </row>
    <row r="67" spans="1:12" ht="15" x14ac:dyDescent="0.25">
      <c r="A67" s="23"/>
      <c r="B67" s="15"/>
      <c r="C67" s="11"/>
      <c r="D67" s="7" t="s">
        <v>24</v>
      </c>
      <c r="E67" s="59"/>
      <c r="F67" s="76"/>
      <c r="G67" s="61"/>
      <c r="H67" s="62"/>
      <c r="I67" s="63"/>
      <c r="J67" s="61"/>
      <c r="K67" s="64"/>
      <c r="L67" s="41"/>
    </row>
    <row r="68" spans="1:12" ht="15" x14ac:dyDescent="0.25">
      <c r="A68" s="23"/>
      <c r="B68" s="15"/>
      <c r="C68" s="11"/>
      <c r="D68" s="6" t="s">
        <v>26</v>
      </c>
      <c r="E68" s="68" t="s">
        <v>54</v>
      </c>
      <c r="F68" s="77">
        <v>60</v>
      </c>
      <c r="G68" s="72">
        <v>0.6</v>
      </c>
      <c r="H68" s="73">
        <v>0.1</v>
      </c>
      <c r="I68" s="73">
        <v>1.75</v>
      </c>
      <c r="J68" s="69">
        <v>13.2</v>
      </c>
      <c r="K68" s="74" t="s">
        <v>69</v>
      </c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19.940000000000001</v>
      </c>
      <c r="H70" s="19">
        <f t="shared" ref="H70" si="31">SUM(H63:H69)</f>
        <v>20.380000000000003</v>
      </c>
      <c r="I70" s="19">
        <f t="shared" ref="I70" si="32">SUM(I63:I69)</f>
        <v>68.22999999999999</v>
      </c>
      <c r="J70" s="19">
        <f t="shared" ref="J70:L70" si="33">SUM(J63:J69)</f>
        <v>539.80000000000007</v>
      </c>
      <c r="K70" s="25"/>
      <c r="L70" s="19">
        <f t="shared" si="33"/>
        <v>93.11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5" x14ac:dyDescent="0.25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42"/>
      <c r="L72" s="41"/>
    </row>
    <row r="73" spans="1:12" ht="15" x14ac:dyDescent="0.25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42"/>
      <c r="L73" s="41"/>
    </row>
    <row r="74" spans="1:12" ht="15" x14ac:dyDescent="0.2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3"/>
      <c r="B75" s="15"/>
      <c r="C75" s="11"/>
      <c r="D75" s="7" t="s">
        <v>30</v>
      </c>
      <c r="E75" s="40"/>
      <c r="F75" s="41"/>
      <c r="G75" s="41"/>
      <c r="H75" s="41"/>
      <c r="I75" s="41"/>
      <c r="J75" s="41"/>
      <c r="K75" s="42"/>
      <c r="L75" s="41"/>
    </row>
    <row r="76" spans="1:12" ht="15" x14ac:dyDescent="0.25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5" x14ac:dyDescent="0.2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8" t="s">
        <v>4</v>
      </c>
      <c r="D81" s="79"/>
      <c r="E81" s="31"/>
      <c r="F81" s="32">
        <f>F70+F80</f>
        <v>500</v>
      </c>
      <c r="G81" s="32">
        <f t="shared" ref="G81" si="38">G70+G80</f>
        <v>19.940000000000001</v>
      </c>
      <c r="H81" s="32">
        <f t="shared" ref="H81" si="39">H70+H80</f>
        <v>20.380000000000003</v>
      </c>
      <c r="I81" s="32">
        <f t="shared" ref="I81" si="40">I70+I80</f>
        <v>68.22999999999999</v>
      </c>
      <c r="J81" s="32">
        <f t="shared" ref="J81:L81" si="41">J70+J80</f>
        <v>539.80000000000007</v>
      </c>
      <c r="K81" s="32"/>
      <c r="L81" s="32">
        <f t="shared" si="41"/>
        <v>93.11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2" t="s">
        <v>55</v>
      </c>
      <c r="F82" s="75">
        <v>200</v>
      </c>
      <c r="G82" s="70">
        <v>14.5</v>
      </c>
      <c r="H82" s="71">
        <v>14.65</v>
      </c>
      <c r="I82" s="71">
        <v>24.4</v>
      </c>
      <c r="J82" s="54">
        <v>276.5</v>
      </c>
      <c r="K82" s="57">
        <v>289</v>
      </c>
      <c r="L82" s="39">
        <v>93.11</v>
      </c>
    </row>
    <row r="83" spans="1:12" ht="15" x14ac:dyDescent="0.25">
      <c r="A83" s="23"/>
      <c r="B83" s="15"/>
      <c r="C83" s="11"/>
      <c r="D83" s="6"/>
      <c r="E83" s="59"/>
      <c r="F83" s="76"/>
      <c r="G83" s="61"/>
      <c r="H83" s="62"/>
      <c r="I83" s="63"/>
      <c r="J83" s="61"/>
      <c r="K83" s="64"/>
      <c r="L83" s="41"/>
    </row>
    <row r="84" spans="1:12" ht="15" x14ac:dyDescent="0.25">
      <c r="A84" s="23"/>
      <c r="B84" s="15"/>
      <c r="C84" s="11"/>
      <c r="D84" s="7" t="s">
        <v>22</v>
      </c>
      <c r="E84" s="59" t="s">
        <v>71</v>
      </c>
      <c r="F84" s="76">
        <v>200</v>
      </c>
      <c r="G84" s="72">
        <v>0.2</v>
      </c>
      <c r="H84" s="73">
        <v>0</v>
      </c>
      <c r="I84" s="73">
        <v>15</v>
      </c>
      <c r="J84" s="61">
        <v>58</v>
      </c>
      <c r="K84" s="64">
        <v>685</v>
      </c>
      <c r="L84" s="41"/>
    </row>
    <row r="85" spans="1:12" ht="15" x14ac:dyDescent="0.25">
      <c r="A85" s="23"/>
      <c r="B85" s="15"/>
      <c r="C85" s="11"/>
      <c r="D85" s="7" t="s">
        <v>23</v>
      </c>
      <c r="E85" s="59" t="s">
        <v>56</v>
      </c>
      <c r="F85" s="76">
        <v>50</v>
      </c>
      <c r="G85" s="61">
        <v>3.9</v>
      </c>
      <c r="H85" s="62">
        <v>0.5</v>
      </c>
      <c r="I85" s="63">
        <v>24.1</v>
      </c>
      <c r="J85" s="61">
        <v>116.8</v>
      </c>
      <c r="K85" s="64" t="s">
        <v>74</v>
      </c>
      <c r="L85" s="41"/>
    </row>
    <row r="86" spans="1:12" ht="15" x14ac:dyDescent="0.25">
      <c r="A86" s="23"/>
      <c r="B86" s="15"/>
      <c r="C86" s="11"/>
      <c r="D86" s="7" t="s">
        <v>24</v>
      </c>
      <c r="E86" s="59"/>
      <c r="F86" s="76"/>
      <c r="G86" s="61"/>
      <c r="H86" s="62"/>
      <c r="I86" s="63"/>
      <c r="J86" s="61"/>
      <c r="K86" s="64"/>
      <c r="L86" s="41"/>
    </row>
    <row r="87" spans="1:12" ht="15" x14ac:dyDescent="0.25">
      <c r="A87" s="23"/>
      <c r="B87" s="15"/>
      <c r="C87" s="11"/>
      <c r="D87" s="51" t="s">
        <v>26</v>
      </c>
      <c r="E87" s="68" t="s">
        <v>43</v>
      </c>
      <c r="F87" s="77">
        <v>60</v>
      </c>
      <c r="G87" s="72">
        <v>0.6</v>
      </c>
      <c r="H87" s="73">
        <v>0.1</v>
      </c>
      <c r="I87" s="73">
        <v>1.75</v>
      </c>
      <c r="J87" s="69">
        <v>13.2</v>
      </c>
      <c r="K87" s="74" t="s">
        <v>69</v>
      </c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2">SUM(G82:G88)</f>
        <v>19.2</v>
      </c>
      <c r="H89" s="19">
        <f t="shared" ref="H89" si="43">SUM(H82:H88)</f>
        <v>15.25</v>
      </c>
      <c r="I89" s="19">
        <f t="shared" ref="I89" si="44">SUM(I82:I88)</f>
        <v>65.25</v>
      </c>
      <c r="J89" s="19">
        <f t="shared" ref="J89:L89" si="45">SUM(J82:J88)</f>
        <v>464.5</v>
      </c>
      <c r="K89" s="25"/>
      <c r="L89" s="19">
        <f t="shared" si="45"/>
        <v>93.11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 x14ac:dyDescent="0.25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42"/>
      <c r="L91" s="41"/>
    </row>
    <row r="92" spans="1:12" ht="15" x14ac:dyDescent="0.25">
      <c r="A92" s="23"/>
      <c r="B92" s="15"/>
      <c r="C92" s="11"/>
      <c r="D92" s="7" t="s">
        <v>28</v>
      </c>
      <c r="E92" s="40"/>
      <c r="F92" s="41"/>
      <c r="G92" s="41"/>
      <c r="H92" s="41"/>
      <c r="I92" s="41"/>
      <c r="J92" s="41"/>
      <c r="K92" s="42"/>
      <c r="L92" s="41"/>
    </row>
    <row r="93" spans="1:12" ht="15" x14ac:dyDescent="0.25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5" x14ac:dyDescent="0.25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42"/>
      <c r="L94" s="41"/>
    </row>
    <row r="95" spans="1:12" ht="15" x14ac:dyDescent="0.25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5" x14ac:dyDescent="0.2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78" t="s">
        <v>4</v>
      </c>
      <c r="D100" s="79"/>
      <c r="E100" s="31"/>
      <c r="F100" s="32">
        <f>F89+F99</f>
        <v>510</v>
      </c>
      <c r="G100" s="32">
        <f t="shared" ref="G100" si="50">G89+G99</f>
        <v>19.2</v>
      </c>
      <c r="H100" s="32">
        <f t="shared" ref="H100" si="51">H89+H99</f>
        <v>15.25</v>
      </c>
      <c r="I100" s="32">
        <f t="shared" ref="I100" si="52">I89+I99</f>
        <v>65.25</v>
      </c>
      <c r="J100" s="32">
        <f t="shared" ref="J100:L100" si="53">J89+J99</f>
        <v>464.5</v>
      </c>
      <c r="K100" s="32"/>
      <c r="L100" s="32">
        <f t="shared" si="53"/>
        <v>93.11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2" t="s">
        <v>57</v>
      </c>
      <c r="F101" s="75">
        <v>200</v>
      </c>
      <c r="G101" s="70">
        <v>5.8</v>
      </c>
      <c r="H101" s="71">
        <v>6.5</v>
      </c>
      <c r="I101" s="71">
        <v>21.8</v>
      </c>
      <c r="J101" s="54">
        <v>205</v>
      </c>
      <c r="K101" s="57">
        <v>181</v>
      </c>
      <c r="L101" s="39">
        <v>93.11</v>
      </c>
    </row>
    <row r="102" spans="1:12" ht="15" x14ac:dyDescent="0.25">
      <c r="A102" s="23"/>
      <c r="B102" s="15"/>
      <c r="C102" s="11"/>
      <c r="D102" s="6"/>
      <c r="E102" s="59"/>
      <c r="F102" s="76"/>
      <c r="G102" s="61"/>
      <c r="H102" s="62"/>
      <c r="I102" s="63"/>
      <c r="J102" s="61"/>
      <c r="K102" s="64"/>
      <c r="L102" s="41"/>
    </row>
    <row r="103" spans="1:12" ht="15" x14ac:dyDescent="0.25">
      <c r="A103" s="23"/>
      <c r="B103" s="15"/>
      <c r="C103" s="11"/>
      <c r="D103" s="7" t="s">
        <v>22</v>
      </c>
      <c r="E103" s="59" t="s">
        <v>40</v>
      </c>
      <c r="F103" s="76">
        <v>200</v>
      </c>
      <c r="G103" s="72">
        <v>0.2</v>
      </c>
      <c r="H103" s="73">
        <v>0</v>
      </c>
      <c r="I103" s="73">
        <v>15</v>
      </c>
      <c r="J103" s="61">
        <v>58</v>
      </c>
      <c r="K103" s="64">
        <v>685</v>
      </c>
      <c r="L103" s="41"/>
    </row>
    <row r="104" spans="1:12" ht="15" x14ac:dyDescent="0.25">
      <c r="A104" s="23"/>
      <c r="B104" s="15"/>
      <c r="C104" s="11"/>
      <c r="D104" s="7" t="s">
        <v>23</v>
      </c>
      <c r="E104" s="59" t="s">
        <v>75</v>
      </c>
      <c r="F104" s="76">
        <v>50</v>
      </c>
      <c r="G104" s="72">
        <v>5.8</v>
      </c>
      <c r="H104" s="73">
        <v>8.3000000000000007</v>
      </c>
      <c r="I104" s="73">
        <v>14.83</v>
      </c>
      <c r="J104" s="61">
        <v>137</v>
      </c>
      <c r="K104" s="64">
        <v>3</v>
      </c>
      <c r="L104" s="41"/>
    </row>
    <row r="105" spans="1:12" ht="15" x14ac:dyDescent="0.25">
      <c r="A105" s="23"/>
      <c r="B105" s="15"/>
      <c r="C105" s="11"/>
      <c r="D105" s="7" t="s">
        <v>24</v>
      </c>
      <c r="E105" s="59"/>
      <c r="F105" s="76"/>
      <c r="G105" s="61"/>
      <c r="H105" s="62"/>
      <c r="I105" s="63"/>
      <c r="J105" s="61"/>
      <c r="K105" s="64"/>
      <c r="L105" s="41"/>
    </row>
    <row r="106" spans="1:12" ht="15" x14ac:dyDescent="0.25">
      <c r="A106" s="23"/>
      <c r="B106" s="15"/>
      <c r="C106" s="11"/>
      <c r="D106" s="51" t="s">
        <v>59</v>
      </c>
      <c r="E106" s="68" t="s">
        <v>58</v>
      </c>
      <c r="F106" s="77">
        <v>50</v>
      </c>
      <c r="G106" s="72">
        <v>3.8</v>
      </c>
      <c r="H106" s="73">
        <v>4.9000000000000004</v>
      </c>
      <c r="I106" s="73">
        <v>35.6</v>
      </c>
      <c r="J106" s="69">
        <v>187</v>
      </c>
      <c r="K106" s="74">
        <v>9</v>
      </c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15.600000000000001</v>
      </c>
      <c r="H108" s="19">
        <f t="shared" si="54"/>
        <v>19.700000000000003</v>
      </c>
      <c r="I108" s="19">
        <f t="shared" si="54"/>
        <v>87.22999999999999</v>
      </c>
      <c r="J108" s="19">
        <f t="shared" si="54"/>
        <v>587</v>
      </c>
      <c r="K108" s="25"/>
      <c r="L108" s="19">
        <f t="shared" ref="L108" si="55">SUM(L101:L107)</f>
        <v>93.11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  <c r="L110" s="41"/>
    </row>
    <row r="111" spans="1:12" ht="15" x14ac:dyDescent="0.25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  <c r="L111" s="41"/>
    </row>
    <row r="112" spans="1:12" ht="15" x14ac:dyDescent="0.2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 x14ac:dyDescent="0.25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  <c r="L113" s="41"/>
    </row>
    <row r="114" spans="1:12" ht="15" x14ac:dyDescent="0.25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 x14ac:dyDescent="0.2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78" t="s">
        <v>4</v>
      </c>
      <c r="D119" s="79"/>
      <c r="E119" s="31"/>
      <c r="F119" s="32">
        <f>F108+F118</f>
        <v>500</v>
      </c>
      <c r="G119" s="32">
        <f t="shared" ref="G119" si="58">G108+G118</f>
        <v>15.600000000000001</v>
      </c>
      <c r="H119" s="32">
        <f t="shared" ref="H119" si="59">H108+H118</f>
        <v>19.700000000000003</v>
      </c>
      <c r="I119" s="32">
        <f t="shared" ref="I119" si="60">I108+I118</f>
        <v>87.22999999999999</v>
      </c>
      <c r="J119" s="32">
        <f t="shared" ref="J119:L119" si="61">J108+J118</f>
        <v>587</v>
      </c>
      <c r="K119" s="32"/>
      <c r="L119" s="32">
        <f t="shared" si="61"/>
        <v>93.11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2" t="s">
        <v>60</v>
      </c>
      <c r="F120" s="75">
        <v>90</v>
      </c>
      <c r="G120" s="70">
        <v>12.1</v>
      </c>
      <c r="H120" s="71">
        <v>14.6</v>
      </c>
      <c r="I120" s="71">
        <v>14.6</v>
      </c>
      <c r="J120" s="54">
        <v>252.6</v>
      </c>
      <c r="K120" s="57">
        <v>294</v>
      </c>
      <c r="L120" s="39">
        <v>93.11</v>
      </c>
    </row>
    <row r="121" spans="1:12" ht="15" x14ac:dyDescent="0.25">
      <c r="A121" s="14"/>
      <c r="B121" s="15"/>
      <c r="C121" s="11"/>
      <c r="D121" s="66" t="s">
        <v>21</v>
      </c>
      <c r="E121" s="59" t="s">
        <v>39</v>
      </c>
      <c r="F121" s="76">
        <v>150</v>
      </c>
      <c r="G121" s="72">
        <v>4.59</v>
      </c>
      <c r="H121" s="73">
        <v>5</v>
      </c>
      <c r="I121" s="73">
        <v>20.43</v>
      </c>
      <c r="J121" s="61">
        <v>154.31</v>
      </c>
      <c r="K121" s="64">
        <v>303</v>
      </c>
      <c r="L121" s="41"/>
    </row>
    <row r="122" spans="1:12" ht="15" x14ac:dyDescent="0.25">
      <c r="A122" s="14"/>
      <c r="B122" s="15"/>
      <c r="C122" s="11"/>
      <c r="D122" s="7" t="s">
        <v>22</v>
      </c>
      <c r="E122" s="59" t="s">
        <v>40</v>
      </c>
      <c r="F122" s="76">
        <v>180</v>
      </c>
      <c r="G122" s="72">
        <v>0.18</v>
      </c>
      <c r="H122" s="73">
        <v>0</v>
      </c>
      <c r="I122" s="73">
        <v>13.5</v>
      </c>
      <c r="J122" s="61">
        <v>52.5</v>
      </c>
      <c r="K122" s="64">
        <v>685</v>
      </c>
      <c r="L122" s="41"/>
    </row>
    <row r="123" spans="1:12" ht="15" x14ac:dyDescent="0.25">
      <c r="A123" s="14"/>
      <c r="B123" s="15"/>
      <c r="C123" s="11"/>
      <c r="D123" s="7" t="s">
        <v>23</v>
      </c>
      <c r="E123" s="59" t="s">
        <v>51</v>
      </c>
      <c r="F123" s="76">
        <v>30</v>
      </c>
      <c r="G123" s="72">
        <v>1.98</v>
      </c>
      <c r="H123" s="73">
        <v>0.36</v>
      </c>
      <c r="I123" s="73">
        <v>10.26</v>
      </c>
      <c r="J123" s="61">
        <v>54.3</v>
      </c>
      <c r="K123" s="64" t="s">
        <v>73</v>
      </c>
      <c r="L123" s="41"/>
    </row>
    <row r="124" spans="1:12" ht="15" x14ac:dyDescent="0.25">
      <c r="A124" s="14"/>
      <c r="B124" s="15"/>
      <c r="C124" s="11"/>
      <c r="D124" s="7" t="s">
        <v>24</v>
      </c>
      <c r="E124" s="59"/>
      <c r="F124" s="76"/>
      <c r="G124" s="61"/>
      <c r="H124" s="62"/>
      <c r="I124" s="63"/>
      <c r="J124" s="61"/>
      <c r="K124" s="64"/>
      <c r="L124" s="41"/>
    </row>
    <row r="125" spans="1:12" ht="15" x14ac:dyDescent="0.25">
      <c r="A125" s="14"/>
      <c r="B125" s="15"/>
      <c r="C125" s="11"/>
      <c r="D125" s="51" t="s">
        <v>26</v>
      </c>
      <c r="E125" s="68" t="s">
        <v>43</v>
      </c>
      <c r="F125" s="77">
        <v>60</v>
      </c>
      <c r="G125" s="72">
        <v>0.6</v>
      </c>
      <c r="H125" s="73">
        <v>0.1</v>
      </c>
      <c r="I125" s="73">
        <v>1.75</v>
      </c>
      <c r="J125" s="69">
        <v>13.2</v>
      </c>
      <c r="K125" s="74" t="s">
        <v>76</v>
      </c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 t="shared" ref="G127:J127" si="62">SUM(G120:G126)</f>
        <v>19.45</v>
      </c>
      <c r="H127" s="19">
        <f t="shared" si="62"/>
        <v>20.060000000000002</v>
      </c>
      <c r="I127" s="19">
        <f t="shared" si="62"/>
        <v>60.54</v>
      </c>
      <c r="J127" s="19">
        <f t="shared" si="62"/>
        <v>526.91</v>
      </c>
      <c r="K127" s="25"/>
      <c r="L127" s="19">
        <f t="shared" ref="L127" si="63">SUM(L120:L126)</f>
        <v>93.11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 x14ac:dyDescent="0.25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  <c r="L129" s="41"/>
    </row>
    <row r="130" spans="1:12" ht="15" x14ac:dyDescent="0.25">
      <c r="A130" s="14"/>
      <c r="B130" s="15"/>
      <c r="C130" s="11"/>
      <c r="D130" s="7" t="s">
        <v>28</v>
      </c>
      <c r="E130" s="40"/>
      <c r="F130" s="41"/>
      <c r="G130" s="41"/>
      <c r="H130" s="41"/>
      <c r="I130" s="41"/>
      <c r="J130" s="41"/>
      <c r="K130" s="42"/>
      <c r="L130" s="41"/>
    </row>
    <row r="131" spans="1:12" ht="15" x14ac:dyDescent="0.25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 x14ac:dyDescent="0.25">
      <c r="A132" s="14"/>
      <c r="B132" s="15"/>
      <c r="C132" s="11"/>
      <c r="D132" s="7" t="s">
        <v>30</v>
      </c>
      <c r="E132" s="40"/>
      <c r="F132" s="41"/>
      <c r="G132" s="41"/>
      <c r="H132" s="41"/>
      <c r="I132" s="41"/>
      <c r="J132" s="41"/>
      <c r="K132" s="42"/>
      <c r="L132" s="41"/>
    </row>
    <row r="133" spans="1:12" ht="15" x14ac:dyDescent="0.25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42"/>
      <c r="L133" s="41"/>
    </row>
    <row r="134" spans="1:12" ht="15" x14ac:dyDescent="0.25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78" t="s">
        <v>4</v>
      </c>
      <c r="D138" s="79"/>
      <c r="E138" s="31"/>
      <c r="F138" s="32">
        <f>F127+F137</f>
        <v>510</v>
      </c>
      <c r="G138" s="32">
        <f t="shared" ref="G138" si="66">G127+G137</f>
        <v>19.45</v>
      </c>
      <c r="H138" s="32">
        <f t="shared" ref="H138" si="67">H127+H137</f>
        <v>20.060000000000002</v>
      </c>
      <c r="I138" s="32">
        <f t="shared" ref="I138" si="68">I127+I137</f>
        <v>60.54</v>
      </c>
      <c r="J138" s="32">
        <f t="shared" ref="J138:L138" si="69">J127+J137</f>
        <v>526.91</v>
      </c>
      <c r="K138" s="32"/>
      <c r="L138" s="32">
        <f t="shared" si="69"/>
        <v>93.11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2" t="s">
        <v>61</v>
      </c>
      <c r="F139" s="75">
        <v>120</v>
      </c>
      <c r="G139" s="70">
        <v>11.3</v>
      </c>
      <c r="H139" s="71">
        <v>10.6</v>
      </c>
      <c r="I139" s="71">
        <v>14.1</v>
      </c>
      <c r="J139" s="54">
        <v>190.2</v>
      </c>
      <c r="K139" s="57" t="s">
        <v>62</v>
      </c>
      <c r="L139" s="39">
        <v>93.11</v>
      </c>
    </row>
    <row r="140" spans="1:12" ht="15" x14ac:dyDescent="0.25">
      <c r="A140" s="23"/>
      <c r="B140" s="15"/>
      <c r="C140" s="11"/>
      <c r="D140" s="6" t="s">
        <v>21</v>
      </c>
      <c r="E140" s="59" t="s">
        <v>63</v>
      </c>
      <c r="F140" s="76">
        <v>150</v>
      </c>
      <c r="G140" s="72">
        <v>5.0999999999999996</v>
      </c>
      <c r="H140" s="73">
        <v>9.15</v>
      </c>
      <c r="I140" s="73">
        <v>34.200000000000003</v>
      </c>
      <c r="J140" s="61">
        <v>244.5</v>
      </c>
      <c r="K140" s="64">
        <v>203</v>
      </c>
      <c r="L140" s="41"/>
    </row>
    <row r="141" spans="1:12" ht="15" x14ac:dyDescent="0.25">
      <c r="A141" s="23"/>
      <c r="B141" s="15"/>
      <c r="C141" s="11"/>
      <c r="D141" s="7" t="s">
        <v>22</v>
      </c>
      <c r="E141" s="59" t="s">
        <v>53</v>
      </c>
      <c r="F141" s="76">
        <v>200</v>
      </c>
      <c r="G141" s="72">
        <v>0.4</v>
      </c>
      <c r="H141" s="73">
        <v>0</v>
      </c>
      <c r="I141" s="73">
        <v>20.399999999999999</v>
      </c>
      <c r="J141" s="61">
        <v>84.3</v>
      </c>
      <c r="K141" s="64">
        <v>639</v>
      </c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59" t="s">
        <v>51</v>
      </c>
      <c r="F142" s="76">
        <v>30</v>
      </c>
      <c r="G142" s="72">
        <v>1.98</v>
      </c>
      <c r="H142" s="73">
        <v>0.36</v>
      </c>
      <c r="I142" s="73">
        <v>10.26</v>
      </c>
      <c r="J142" s="61">
        <v>54.3</v>
      </c>
      <c r="K142" s="64">
        <v>68</v>
      </c>
      <c r="L142" s="41"/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18.779999999999998</v>
      </c>
      <c r="H146" s="19">
        <f t="shared" si="70"/>
        <v>20.11</v>
      </c>
      <c r="I146" s="19">
        <f t="shared" si="70"/>
        <v>78.960000000000008</v>
      </c>
      <c r="J146" s="19">
        <f t="shared" si="70"/>
        <v>573.29999999999995</v>
      </c>
      <c r="K146" s="25"/>
      <c r="L146" s="19">
        <f t="shared" ref="L146" si="71">SUM(L139:L145)</f>
        <v>93.11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  <c r="L148" s="41"/>
    </row>
    <row r="149" spans="1:12" ht="15" x14ac:dyDescent="0.25">
      <c r="A149" s="23"/>
      <c r="B149" s="15"/>
      <c r="C149" s="11"/>
      <c r="D149" s="7" t="s">
        <v>28</v>
      </c>
      <c r="E149" s="40"/>
      <c r="F149" s="41"/>
      <c r="G149" s="41"/>
      <c r="H149" s="41"/>
      <c r="I149" s="41"/>
      <c r="J149" s="41"/>
      <c r="K149" s="42"/>
      <c r="L149" s="41"/>
    </row>
    <row r="150" spans="1:12" ht="15" x14ac:dyDescent="0.2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 x14ac:dyDescent="0.25">
      <c r="A151" s="23"/>
      <c r="B151" s="15"/>
      <c r="C151" s="11"/>
      <c r="D151" s="7" t="s">
        <v>30</v>
      </c>
      <c r="E151" s="40"/>
      <c r="F151" s="41"/>
      <c r="G151" s="41"/>
      <c r="H151" s="41"/>
      <c r="I151" s="41"/>
      <c r="J151" s="41"/>
      <c r="K151" s="42"/>
      <c r="L151" s="41"/>
    </row>
    <row r="152" spans="1:12" ht="15" x14ac:dyDescent="0.25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  <c r="L152" s="41"/>
    </row>
    <row r="153" spans="1:12" ht="15" x14ac:dyDescent="0.25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78" t="s">
        <v>4</v>
      </c>
      <c r="D157" s="79"/>
      <c r="E157" s="31"/>
      <c r="F157" s="32">
        <f>F146+F156</f>
        <v>500</v>
      </c>
      <c r="G157" s="32">
        <f t="shared" ref="G157" si="74">G146+G156</f>
        <v>18.779999999999998</v>
      </c>
      <c r="H157" s="32">
        <f t="shared" ref="H157" si="75">H146+H156</f>
        <v>20.11</v>
      </c>
      <c r="I157" s="32">
        <f t="shared" ref="I157" si="76">I146+I156</f>
        <v>78.960000000000008</v>
      </c>
      <c r="J157" s="32">
        <f t="shared" ref="J157:L157" si="77">J146+J156</f>
        <v>573.29999999999995</v>
      </c>
      <c r="K157" s="32"/>
      <c r="L157" s="32">
        <f t="shared" si="77"/>
        <v>93.11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2" t="s">
        <v>64</v>
      </c>
      <c r="F158" s="75">
        <v>200</v>
      </c>
      <c r="G158" s="54">
        <v>298.2</v>
      </c>
      <c r="H158" s="55">
        <v>15.5</v>
      </c>
      <c r="I158" s="56">
        <v>46.4</v>
      </c>
      <c r="J158" s="54">
        <v>298.2</v>
      </c>
      <c r="K158" s="57">
        <v>302</v>
      </c>
      <c r="L158" s="39">
        <v>93.11</v>
      </c>
    </row>
    <row r="159" spans="1:12" ht="15" x14ac:dyDescent="0.25">
      <c r="A159" s="23"/>
      <c r="B159" s="15"/>
      <c r="C159" s="11"/>
      <c r="D159" s="6"/>
      <c r="E159" s="59"/>
      <c r="F159" s="76"/>
      <c r="G159" s="61"/>
      <c r="H159" s="41"/>
      <c r="I159" s="41"/>
      <c r="J159" s="61"/>
      <c r="K159" s="64"/>
      <c r="L159" s="41"/>
    </row>
    <row r="160" spans="1:12" ht="15" x14ac:dyDescent="0.25">
      <c r="A160" s="23"/>
      <c r="B160" s="15"/>
      <c r="C160" s="11"/>
      <c r="D160" s="7" t="s">
        <v>22</v>
      </c>
      <c r="E160" s="59" t="s">
        <v>40</v>
      </c>
      <c r="F160" s="76">
        <v>180</v>
      </c>
      <c r="G160" s="61">
        <v>52.5</v>
      </c>
      <c r="H160" s="49">
        <v>5.4</v>
      </c>
      <c r="I160" s="50">
        <v>15</v>
      </c>
      <c r="J160" s="61">
        <v>52.5</v>
      </c>
      <c r="K160" s="64">
        <v>685</v>
      </c>
      <c r="L160" s="41"/>
    </row>
    <row r="161" spans="1:12" ht="15" x14ac:dyDescent="0.25">
      <c r="A161" s="23"/>
      <c r="B161" s="15"/>
      <c r="C161" s="11"/>
      <c r="D161" s="7" t="s">
        <v>23</v>
      </c>
      <c r="E161" s="59" t="s">
        <v>65</v>
      </c>
      <c r="F161" s="76">
        <v>50</v>
      </c>
      <c r="G161" s="61">
        <v>117.4</v>
      </c>
      <c r="H161" s="49">
        <v>0.2</v>
      </c>
      <c r="I161" s="50">
        <v>27.2</v>
      </c>
      <c r="J161" s="61">
        <v>117.4</v>
      </c>
      <c r="K161" s="64">
        <v>2</v>
      </c>
      <c r="L161" s="41"/>
    </row>
    <row r="162" spans="1:12" ht="15" x14ac:dyDescent="0.25">
      <c r="A162" s="23"/>
      <c r="B162" s="15"/>
      <c r="C162" s="11"/>
      <c r="D162" s="7" t="s">
        <v>24</v>
      </c>
      <c r="E162" s="59" t="s">
        <v>66</v>
      </c>
      <c r="F162" s="76">
        <v>100</v>
      </c>
      <c r="G162" s="61">
        <v>45.6</v>
      </c>
      <c r="H162" s="49">
        <v>0.6</v>
      </c>
      <c r="I162" s="50">
        <v>14.3</v>
      </c>
      <c r="J162" s="61">
        <v>45.6</v>
      </c>
      <c r="K162" s="64" t="s">
        <v>70</v>
      </c>
      <c r="L162" s="41"/>
    </row>
    <row r="163" spans="1:12" ht="15" x14ac:dyDescent="0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530</v>
      </c>
      <c r="G165" s="19">
        <f t="shared" ref="G165:J165" si="78">SUM(G158:G164)</f>
        <v>513.70000000000005</v>
      </c>
      <c r="H165" s="19">
        <f t="shared" si="78"/>
        <v>21.7</v>
      </c>
      <c r="I165" s="19">
        <f t="shared" si="78"/>
        <v>102.89999999999999</v>
      </c>
      <c r="J165" s="19">
        <f t="shared" si="78"/>
        <v>513.70000000000005</v>
      </c>
      <c r="K165" s="25"/>
      <c r="L165" s="19">
        <f t="shared" ref="L165" si="79">SUM(L158:L164)</f>
        <v>93.11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 x14ac:dyDescent="0.25">
      <c r="A167" s="23"/>
      <c r="B167" s="15"/>
      <c r="C167" s="11"/>
      <c r="D167" s="7" t="s">
        <v>27</v>
      </c>
      <c r="E167" s="40"/>
      <c r="F167" s="41"/>
      <c r="G167" s="41"/>
      <c r="H167" s="41"/>
      <c r="I167" s="41"/>
      <c r="J167" s="41"/>
      <c r="K167" s="42"/>
      <c r="L167" s="41"/>
    </row>
    <row r="168" spans="1:12" ht="15" x14ac:dyDescent="0.25">
      <c r="A168" s="23"/>
      <c r="B168" s="15"/>
      <c r="C168" s="11"/>
      <c r="D168" s="7" t="s">
        <v>28</v>
      </c>
      <c r="E168" s="40"/>
      <c r="F168" s="41"/>
      <c r="G168" s="41"/>
      <c r="H168" s="41"/>
      <c r="I168" s="41"/>
      <c r="J168" s="41"/>
      <c r="K168" s="42"/>
      <c r="L168" s="41"/>
    </row>
    <row r="169" spans="1:12" ht="15" x14ac:dyDescent="0.25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 x14ac:dyDescent="0.25">
      <c r="A170" s="23"/>
      <c r="B170" s="15"/>
      <c r="C170" s="11"/>
      <c r="D170" s="7" t="s">
        <v>30</v>
      </c>
      <c r="E170" s="40"/>
      <c r="F170" s="41"/>
      <c r="G170" s="41"/>
      <c r="H170" s="41"/>
      <c r="I170" s="41"/>
      <c r="J170" s="41"/>
      <c r="K170" s="42"/>
      <c r="L170" s="41"/>
    </row>
    <row r="171" spans="1:12" ht="15" x14ac:dyDescent="0.25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42"/>
      <c r="L171" s="41"/>
    </row>
    <row r="172" spans="1:12" ht="15" x14ac:dyDescent="0.25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78" t="s">
        <v>4</v>
      </c>
      <c r="D176" s="79"/>
      <c r="E176" s="31"/>
      <c r="F176" s="32">
        <f>F165+F175</f>
        <v>530</v>
      </c>
      <c r="G176" s="32">
        <f t="shared" ref="G176" si="82">G165+G175</f>
        <v>513.70000000000005</v>
      </c>
      <c r="H176" s="32">
        <f t="shared" ref="H176" si="83">H165+H175</f>
        <v>21.7</v>
      </c>
      <c r="I176" s="32">
        <f t="shared" ref="I176" si="84">I165+I175</f>
        <v>102.89999999999999</v>
      </c>
      <c r="J176" s="32">
        <f t="shared" ref="J176:L176" si="85">J165+J175</f>
        <v>513.70000000000005</v>
      </c>
      <c r="K176" s="32"/>
      <c r="L176" s="32">
        <f t="shared" si="85"/>
        <v>93.11</v>
      </c>
    </row>
    <row r="177" spans="1:12" ht="15.75" thickBot="1" x14ac:dyDescent="0.3">
      <c r="A177" s="20">
        <v>2</v>
      </c>
      <c r="B177" s="21">
        <v>5</v>
      </c>
      <c r="C177" s="22" t="s">
        <v>20</v>
      </c>
      <c r="D177" s="5" t="s">
        <v>21</v>
      </c>
      <c r="E177" s="52" t="s">
        <v>77</v>
      </c>
      <c r="F177" s="54">
        <v>90</v>
      </c>
      <c r="G177" s="70">
        <v>11.6</v>
      </c>
      <c r="H177" s="71">
        <v>8.3000000000000007</v>
      </c>
      <c r="I177" s="71">
        <v>5.9</v>
      </c>
      <c r="J177" s="54">
        <v>119</v>
      </c>
      <c r="K177" s="57">
        <v>390</v>
      </c>
      <c r="L177" s="39">
        <v>93.11</v>
      </c>
    </row>
    <row r="178" spans="1:12" ht="15" x14ac:dyDescent="0.25">
      <c r="A178" s="23"/>
      <c r="B178" s="15"/>
      <c r="C178" s="11"/>
      <c r="D178" s="67" t="s">
        <v>21</v>
      </c>
      <c r="E178" s="59" t="s">
        <v>67</v>
      </c>
      <c r="F178" s="61">
        <v>150</v>
      </c>
      <c r="G178" s="72">
        <v>3.8</v>
      </c>
      <c r="H178" s="73">
        <v>6.8</v>
      </c>
      <c r="I178" s="73">
        <v>38.9</v>
      </c>
      <c r="J178" s="61">
        <v>219.3</v>
      </c>
      <c r="K178" s="64">
        <v>304</v>
      </c>
      <c r="L178" s="41"/>
    </row>
    <row r="179" spans="1:12" ht="15" x14ac:dyDescent="0.25">
      <c r="A179" s="23"/>
      <c r="B179" s="15"/>
      <c r="C179" s="11"/>
      <c r="D179" s="7" t="s">
        <v>22</v>
      </c>
      <c r="E179" s="59" t="s">
        <v>47</v>
      </c>
      <c r="F179" s="61">
        <v>180</v>
      </c>
      <c r="G179" s="72">
        <v>0.27</v>
      </c>
      <c r="H179" s="73">
        <v>0</v>
      </c>
      <c r="I179" s="73">
        <v>13.68</v>
      </c>
      <c r="J179" s="61">
        <v>54</v>
      </c>
      <c r="K179" s="64">
        <v>686</v>
      </c>
      <c r="L179" s="41"/>
    </row>
    <row r="180" spans="1:12" ht="15" x14ac:dyDescent="0.25">
      <c r="A180" s="23"/>
      <c r="B180" s="15"/>
      <c r="C180" s="11"/>
      <c r="D180" s="7" t="s">
        <v>23</v>
      </c>
      <c r="E180" s="59" t="s">
        <v>51</v>
      </c>
      <c r="F180" s="61">
        <v>50</v>
      </c>
      <c r="G180" s="72">
        <v>3.3</v>
      </c>
      <c r="H180" s="73">
        <v>0.6</v>
      </c>
      <c r="I180" s="73">
        <v>17.100000000000001</v>
      </c>
      <c r="J180" s="61">
        <v>90.5</v>
      </c>
      <c r="K180" s="64" t="s">
        <v>73</v>
      </c>
      <c r="L180" s="41"/>
    </row>
    <row r="181" spans="1:12" ht="15" x14ac:dyDescent="0.25">
      <c r="A181" s="23"/>
      <c r="B181" s="15"/>
      <c r="C181" s="11"/>
      <c r="D181" s="7" t="s">
        <v>24</v>
      </c>
      <c r="E181" s="59"/>
      <c r="F181" s="61"/>
      <c r="G181" s="61"/>
      <c r="H181" s="62"/>
      <c r="I181" s="63"/>
      <c r="J181" s="61"/>
      <c r="K181" s="64"/>
      <c r="L181" s="41"/>
    </row>
    <row r="182" spans="1:12" ht="15" x14ac:dyDescent="0.25">
      <c r="A182" s="23"/>
      <c r="B182" s="15"/>
      <c r="C182" s="11"/>
      <c r="D182" s="6" t="s">
        <v>26</v>
      </c>
      <c r="E182" s="68" t="s">
        <v>43</v>
      </c>
      <c r="F182" s="69">
        <v>60</v>
      </c>
      <c r="G182" s="72">
        <v>0.6</v>
      </c>
      <c r="H182" s="73">
        <v>0.1</v>
      </c>
      <c r="I182" s="73">
        <v>1.75</v>
      </c>
      <c r="J182" s="69">
        <v>13.2</v>
      </c>
      <c r="K182" s="74" t="s">
        <v>69</v>
      </c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6">SUM(G177:G183)</f>
        <v>19.57</v>
      </c>
      <c r="H184" s="19">
        <f t="shared" si="86"/>
        <v>15.8</v>
      </c>
      <c r="I184" s="19">
        <f t="shared" si="86"/>
        <v>77.33</v>
      </c>
      <c r="J184" s="19">
        <f t="shared" si="86"/>
        <v>496</v>
      </c>
      <c r="K184" s="25"/>
      <c r="L184" s="19">
        <f t="shared" ref="L184" si="87">SUM(L177:L183)</f>
        <v>93.11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  <c r="L186" s="41"/>
    </row>
    <row r="187" spans="1:12" ht="15" x14ac:dyDescent="0.25">
      <c r="A187" s="23"/>
      <c r="B187" s="15"/>
      <c r="C187" s="11"/>
      <c r="D187" s="7" t="s">
        <v>28</v>
      </c>
      <c r="E187" s="40"/>
      <c r="F187" s="41"/>
      <c r="G187" s="41"/>
      <c r="H187" s="41"/>
      <c r="I187" s="41"/>
      <c r="J187" s="41"/>
      <c r="K187" s="42"/>
      <c r="L187" s="41"/>
    </row>
    <row r="188" spans="1:12" ht="15" x14ac:dyDescent="0.2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 x14ac:dyDescent="0.25">
      <c r="A189" s="23"/>
      <c r="B189" s="15"/>
      <c r="C189" s="11"/>
      <c r="D189" s="7" t="s">
        <v>30</v>
      </c>
      <c r="E189" s="40"/>
      <c r="F189" s="41"/>
      <c r="G189" s="41"/>
      <c r="H189" s="41"/>
      <c r="I189" s="41"/>
      <c r="J189" s="41"/>
      <c r="K189" s="42"/>
      <c r="L189" s="41"/>
    </row>
    <row r="190" spans="1:12" ht="15" x14ac:dyDescent="0.25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  <c r="L190" s="41"/>
    </row>
    <row r="191" spans="1:12" ht="15" x14ac:dyDescent="0.2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78" t="s">
        <v>4</v>
      </c>
      <c r="D195" s="79"/>
      <c r="E195" s="31"/>
      <c r="F195" s="32">
        <f>F184+F194</f>
        <v>530</v>
      </c>
      <c r="G195" s="32">
        <f t="shared" ref="G195" si="90">G184+G194</f>
        <v>19.57</v>
      </c>
      <c r="H195" s="32">
        <f t="shared" ref="H195" si="91">H184+H194</f>
        <v>15.8</v>
      </c>
      <c r="I195" s="32">
        <f t="shared" ref="I195" si="92">I184+I194</f>
        <v>77.33</v>
      </c>
      <c r="J195" s="32">
        <f t="shared" ref="J195:L195" si="93">J184+J194</f>
        <v>496</v>
      </c>
      <c r="K195" s="32"/>
      <c r="L195" s="32">
        <f t="shared" si="93"/>
        <v>93.11</v>
      </c>
    </row>
    <row r="196" spans="1:12" x14ac:dyDescent="0.2">
      <c r="A196" s="27"/>
      <c r="B196" s="28"/>
      <c r="C196" s="80" t="s">
        <v>5</v>
      </c>
      <c r="D196" s="80"/>
      <c r="E196" s="80"/>
      <c r="F196" s="34">
        <f>(F24+F43+F62+F81+F100+F119+F138+F157+F176+F195)/(IF(F24=0,0,1)+IF(F43=0,0,1)+IF(F62=0,0,1)+IF(F81=0,0,1)+IF(F100=0,0,1)+IF(F119=0,0,1)+IF(F138=0,0,1)+IF(F157=0,0,1)+IF(F176=0,0,1)+IF(F195=0,0,1))</f>
        <v>520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68.123000000000019</v>
      </c>
      <c r="H196" s="34">
        <f t="shared" si="94"/>
        <v>18.744</v>
      </c>
      <c r="I196" s="34">
        <f t="shared" si="94"/>
        <v>76.569000000000003</v>
      </c>
      <c r="J196" s="34">
        <f t="shared" si="94"/>
        <v>526.65199999999993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93.11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dcterms:created xsi:type="dcterms:W3CDTF">2022-05-16T14:23:56Z</dcterms:created>
  <dcterms:modified xsi:type="dcterms:W3CDTF">2024-01-25T19:37:18Z</dcterms:modified>
</cp:coreProperties>
</file>