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H196" i="1" s="1"/>
  <c r="G13" i="1"/>
  <c r="G24" i="1" s="1"/>
  <c r="F13" i="1"/>
  <c r="F24" i="1" s="1"/>
  <c r="J196" i="1" l="1"/>
  <c r="I196" i="1"/>
  <c r="G196" i="1"/>
  <c r="F196" i="1"/>
</calcChain>
</file>

<file path=xl/sharedStrings.xml><?xml version="1.0" encoding="utf-8"?>
<sst xmlns="http://schemas.openxmlformats.org/spreadsheetml/2006/main" count="245" uniqueCount="74">
  <si>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</si>
  <si>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</si>
  <si>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</si>
  <si>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</si>
  <si>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</si>
  <si>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</si>
  <si>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</si>
  <si>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</si>
  <si>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</si>
  <si>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</si>
  <si>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</si>
  <si>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</si>
  <si>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</si>
  <si>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</si>
  <si>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</si>
  <si>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</si>
  <si>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</si>
  <si>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</si>
  <si>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</si>
  <si>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</si>
  <si>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</si>
  <si>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</si>
  <si>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</si>
  <si>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</si>
  <si>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</si>
  <si>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</si>
  <si>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</si>
  <si>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</si>
  <si>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</si>
  <si>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</si>
  <si>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</si>
  <si>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</si>
  <si>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</si>
  <si>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</si>
  <si>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</si>
  <si>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</si>
  <si>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</si>
  <si>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</si>
  <si>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</si>
  <si>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гуляш из мяса птицы</t>
  </si>
  <si>
    <t>каша гречневая вязкая (гарнир)</t>
  </si>
  <si>
    <t>чай с сахаром</t>
  </si>
  <si>
    <t>хлеб пшеничный</t>
  </si>
  <si>
    <t>ттк№6</t>
  </si>
  <si>
    <t>овощи по сезону</t>
  </si>
  <si>
    <t>Диретор ООО "СОЮЗ-К"</t>
  </si>
  <si>
    <t>Киселёв Г.А.</t>
  </si>
  <si>
    <t>каша вязкая молочная из риса и пшена</t>
  </si>
  <si>
    <t>чай с сахаром и лимоном</t>
  </si>
  <si>
    <t>бутерброд с повидлом (батон)30/20</t>
  </si>
  <si>
    <t>фрукты свежие (яблоко)</t>
  </si>
  <si>
    <t>котлеты рубленные с белокочанной капустой</t>
  </si>
  <si>
    <t xml:space="preserve">макаронные изделия отварные </t>
  </si>
  <si>
    <t>чай с сахаром каркаде</t>
  </si>
  <si>
    <t>685а</t>
  </si>
  <si>
    <t>хлеб пеклеванный</t>
  </si>
  <si>
    <t>плов из птицы</t>
  </si>
  <si>
    <t>компот из смеси сухофруктов</t>
  </si>
  <si>
    <t>овоши по сезону</t>
  </si>
  <si>
    <t>рагу из птицы</t>
  </si>
  <si>
    <t xml:space="preserve"> хлеб пшеничный</t>
  </si>
  <si>
    <t>каша жидкая молочная из манной крупы</t>
  </si>
  <si>
    <t>бутерброд с маслом (батон) 40/10</t>
  </si>
  <si>
    <t>печенье</t>
  </si>
  <si>
    <t>сладкое</t>
  </si>
  <si>
    <t>котлеты рубленные из птицы</t>
  </si>
  <si>
    <t>тефтели с рисом с соусом томатным 90/30</t>
  </si>
  <si>
    <t>307/363</t>
  </si>
  <si>
    <t>макаронные изделия отварные</t>
  </si>
  <si>
    <t>каша молочная овсяная вязкая с маслом</t>
  </si>
  <si>
    <t>бутерброд с повидлом 30/20</t>
  </si>
  <si>
    <t>фрукты свежие</t>
  </si>
  <si>
    <t>рыба, тушенная с овощами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</si>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</sst>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rgb="FF000000"/>
      <name val="Calibri"/>
      <family val="2"/>
      <scheme val="minor"/>
    </font>
    <font>
      <sz val="11"/>
      <color rgb="FF00000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4" xfId="0" applyFill="1" applyBorder="1" applyAlignment="1" applyProtection="1">
      <alignment wrapText="1"/>
      <protection locked="0"/>
    </xf>
    <xf numFmtId="2" fontId="0" fillId="4" borderId="4" xfId="0" applyNumberFormat="1" applyFill="1" applyBorder="1" applyProtection="1">
      <protection locked="0"/>
    </xf>
    <xf numFmtId="2" fontId="0" fillId="4" borderId="23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2" fontId="0" fillId="4" borderId="2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2" fontId="11" fillId="5" borderId="2" xfId="0" applyNumberFormat="1" applyFont="1" applyFill="1" applyBorder="1" applyProtection="1">
      <protection locked="0"/>
    </xf>
    <xf numFmtId="0" fontId="11" fillId="5" borderId="2" xfId="0" applyFont="1" applyFill="1" applyBorder="1" applyProtection="1">
      <protection locked="0"/>
    </xf>
    <xf numFmtId="0" fontId="11" fillId="5" borderId="2" xfId="0" applyFont="1" applyFill="1" applyBorder="1" applyAlignment="1" applyProtection="1">
      <alignment wrapText="1"/>
      <protection locked="0"/>
    </xf>
    <xf numFmtId="2" fontId="11" fillId="5" borderId="24" xfId="0" applyNumberFormat="1" applyFont="1" applyFill="1" applyBorder="1" applyProtection="1">
      <protection locked="0"/>
    </xf>
    <xf numFmtId="2" fontId="11" fillId="5" borderId="25" xfId="0" applyNumberFormat="1" applyFont="1" applyFill="1" applyBorder="1" applyProtection="1">
      <protection locked="0"/>
    </xf>
    <xf numFmtId="0" fontId="11" fillId="5" borderId="5" xfId="0" applyFont="1" applyFill="1" applyBorder="1" applyProtection="1">
      <protection locked="0"/>
    </xf>
    <xf numFmtId="0" fontId="11" fillId="5" borderId="5" xfId="0" applyFont="1" applyFill="1" applyBorder="1" applyAlignment="1" applyProtection="1">
      <alignment wrapText="1"/>
      <protection locked="0"/>
    </xf>
    <xf numFmtId="2" fontId="11" fillId="5" borderId="26" xfId="0" applyNumberFormat="1" applyFont="1" applyFill="1" applyBorder="1" applyProtection="1">
      <protection locked="0"/>
    </xf>
    <xf numFmtId="2" fontId="11" fillId="5" borderId="5" xfId="0" applyNumberFormat="1" applyFont="1" applyFill="1" applyBorder="1" applyProtection="1">
      <protection locked="0"/>
    </xf>
    <xf numFmtId="2" fontId="11" fillId="5" borderId="27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5" borderId="1" xfId="0" applyFont="1" applyFill="1" applyBorder="1" applyAlignment="1" applyProtection="1">
      <alignment wrapText="1"/>
      <protection locked="0"/>
    </xf>
    <xf numFmtId="1" fontId="11" fillId="5" borderId="28" xfId="0" applyNumberFormat="1" applyFont="1" applyFill="1" applyBorder="1" applyProtection="1">
      <protection locked="0"/>
    </xf>
    <xf numFmtId="2" fontId="11" fillId="5" borderId="1" xfId="0" applyNumberFormat="1" applyFont="1" applyFill="1" applyBorder="1" applyProtection="1">
      <protection locked="0"/>
    </xf>
    <xf numFmtId="2" fontId="11" fillId="5" borderId="28" xfId="0" applyNumberFormat="1" applyFont="1" applyFill="1" applyBorder="1" applyProtection="1">
      <protection locked="0"/>
    </xf>
    <xf numFmtId="2" fontId="11" fillId="5" borderId="29" xfId="0" applyNumberFormat="1" applyFont="1" applyFill="1" applyBorder="1" applyProtection="1">
      <protection locked="0"/>
    </xf>
    <xf numFmtId="0" fontId="11" fillId="5" borderId="1" xfId="0" applyFont="1" applyFill="1" applyBorder="1" applyProtection="1">
      <protection locked="0"/>
    </xf>
    <xf numFmtId="1" fontId="11" fillId="5" borderId="24" xfId="0" applyNumberFormat="1" applyFont="1" applyFill="1" applyBorder="1" applyProtection="1">
      <protection locked="0"/>
    </xf>
    <xf numFmtId="0" fontId="11" fillId="5" borderId="4" xfId="0" applyFont="1" applyFill="1" applyBorder="1" applyAlignment="1" applyProtection="1">
      <alignment wrapText="1"/>
      <protection locked="0"/>
    </xf>
    <xf numFmtId="1" fontId="11" fillId="5" borderId="8" xfId="0" applyNumberFormat="1" applyFont="1" applyFill="1" applyBorder="1" applyProtection="1">
      <protection locked="0"/>
    </xf>
    <xf numFmtId="2" fontId="11" fillId="5" borderId="4" xfId="0" applyNumberFormat="1" applyFont="1" applyFill="1" applyBorder="1" applyProtection="1">
      <protection locked="0"/>
    </xf>
    <xf numFmtId="2" fontId="11" fillId="5" borderId="8" xfId="0" applyNumberFormat="1" applyFont="1" applyFill="1" applyBorder="1" applyProtection="1">
      <protection locked="0"/>
    </xf>
    <xf numFmtId="2" fontId="11" fillId="5" borderId="30" xfId="0" applyNumberFormat="1" applyFont="1" applyFill="1" applyBorder="1" applyProtection="1">
      <protection locked="0"/>
    </xf>
    <xf numFmtId="0" fontId="11" fillId="5" borderId="4" xfId="0" applyFont="1" applyFill="1" applyBorder="1" applyProtection="1">
      <protection locked="0"/>
    </xf>
    <xf numFmtId="1" fontId="11" fillId="5" borderId="26" xfId="0" applyNumberFormat="1" applyFont="1" applyFill="1" applyBorder="1" applyProtection="1">
      <protection locked="0"/>
    </xf>
    <xf numFmtId="0" fontId="11" fillId="0" borderId="4" xfId="0" applyFont="1" applyBorder="1"/>
    <xf numFmtId="2" fontId="11" fillId="5" borderId="23" xfId="0" applyNumberFormat="1" applyFont="1" applyFill="1" applyBorder="1" applyProtection="1">
      <protection locked="0"/>
    </xf>
    <xf numFmtId="0" fontId="12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D182" sqref="D18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7"/>
      <c r="D1" s="68"/>
      <c r="E1" s="68"/>
      <c r="F1" s="12" t="s">
        <v>16</v>
      </c>
      <c r="G1" s="2" t="s">
        <v>17</v>
      </c>
      <c r="H1" s="69" t="s">
        <v>45</v>
      </c>
      <c r="I1" s="69"/>
      <c r="J1" s="69"/>
      <c r="K1" s="69"/>
    </row>
    <row r="2" spans="1:12" ht="18" x14ac:dyDescent="0.2">
      <c r="A2" s="35" t="s">
        <v>6</v>
      </c>
      <c r="C2" s="2"/>
      <c r="G2" s="2" t="s">
        <v>18</v>
      </c>
      <c r="H2" s="69" t="s">
        <v>46</v>
      </c>
      <c r="I2" s="69"/>
      <c r="J2" s="69"/>
      <c r="K2" s="69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100</v>
      </c>
      <c r="G6" s="40">
        <v>9.6</v>
      </c>
      <c r="H6" s="40">
        <v>10.7</v>
      </c>
      <c r="I6" s="40">
        <v>3</v>
      </c>
      <c r="J6" s="40">
        <v>168.1</v>
      </c>
      <c r="K6" s="41">
        <v>311</v>
      </c>
      <c r="L6" s="40">
        <v>91.61</v>
      </c>
    </row>
    <row r="7" spans="1:12" ht="15" x14ac:dyDescent="0.25">
      <c r="A7" s="23"/>
      <c r="B7" s="15"/>
      <c r="C7" s="11"/>
      <c r="D7" s="6" t="s">
        <v>21</v>
      </c>
      <c r="E7" s="51" t="s">
        <v>40</v>
      </c>
      <c r="F7" s="52">
        <v>160</v>
      </c>
      <c r="G7" s="52">
        <v>4.9000000000000004</v>
      </c>
      <c r="H7" s="52">
        <v>5.34</v>
      </c>
      <c r="I7" s="53">
        <v>21.8</v>
      </c>
      <c r="J7" s="52">
        <v>155</v>
      </c>
      <c r="K7" s="44">
        <v>303</v>
      </c>
      <c r="L7" s="43"/>
    </row>
    <row r="8" spans="1:12" ht="15" x14ac:dyDescent="0.25">
      <c r="A8" s="23"/>
      <c r="B8" s="15"/>
      <c r="C8" s="11"/>
      <c r="D8" s="7" t="s">
        <v>22</v>
      </c>
      <c r="E8" s="54" t="s">
        <v>41</v>
      </c>
      <c r="F8" s="55">
        <v>200</v>
      </c>
      <c r="G8" s="55">
        <v>0.2</v>
      </c>
      <c r="H8" s="55">
        <v>0</v>
      </c>
      <c r="I8" s="56">
        <v>15</v>
      </c>
      <c r="J8" s="57">
        <v>58</v>
      </c>
      <c r="K8" s="58">
        <v>685</v>
      </c>
      <c r="L8" s="43"/>
    </row>
    <row r="9" spans="1:12" ht="15" x14ac:dyDescent="0.25">
      <c r="A9" s="23"/>
      <c r="B9" s="15"/>
      <c r="C9" s="11"/>
      <c r="D9" s="7" t="s">
        <v>23</v>
      </c>
      <c r="E9" s="59" t="s">
        <v>42</v>
      </c>
      <c r="F9" s="60">
        <v>35</v>
      </c>
      <c r="G9" s="57">
        <v>2.76</v>
      </c>
      <c r="H9" s="60">
        <v>0.35</v>
      </c>
      <c r="I9" s="61">
        <v>16.899999999999999</v>
      </c>
      <c r="J9" s="57">
        <v>81.8</v>
      </c>
      <c r="K9" s="58" t="s">
        <v>43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2" t="s">
        <v>26</v>
      </c>
      <c r="E11" s="63" t="s">
        <v>44</v>
      </c>
      <c r="F11" s="64">
        <v>60</v>
      </c>
      <c r="G11" s="65">
        <v>1.7</v>
      </c>
      <c r="H11" s="64">
        <v>0.1</v>
      </c>
      <c r="I11" s="66">
        <v>2.9</v>
      </c>
      <c r="J11" s="65">
        <v>22.4</v>
      </c>
      <c r="K11" s="62">
        <v>80</v>
      </c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555</v>
      </c>
      <c r="G13" s="19">
        <f t="shared" ref="G13:J13" si="0">SUM(G6:G12)</f>
        <v>19.16</v>
      </c>
      <c r="H13" s="19">
        <f t="shared" si="0"/>
        <v>16.490000000000002</v>
      </c>
      <c r="I13" s="19">
        <f t="shared" si="0"/>
        <v>59.599999999999994</v>
      </c>
      <c r="J13" s="19">
        <f t="shared" si="0"/>
        <v>485.3</v>
      </c>
      <c r="K13" s="25"/>
      <c r="L13" s="19">
        <f t="shared" ref="L13" si="1">SUM(L6:L12)</f>
        <v>91.61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70" t="s">
        <v>4</v>
      </c>
      <c r="D24" s="71"/>
      <c r="E24" s="31"/>
      <c r="F24" s="32">
        <f>F13+F23</f>
        <v>555</v>
      </c>
      <c r="G24" s="32">
        <f t="shared" ref="G24:J24" si="4">G13+G23</f>
        <v>19.16</v>
      </c>
      <c r="H24" s="32">
        <f t="shared" si="4"/>
        <v>16.490000000000002</v>
      </c>
      <c r="I24" s="32">
        <f t="shared" si="4"/>
        <v>59.599999999999994</v>
      </c>
      <c r="J24" s="32">
        <f t="shared" si="4"/>
        <v>485.3</v>
      </c>
      <c r="K24" s="32"/>
      <c r="L24" s="32">
        <f t="shared" ref="L24" si="5">L13+L23</f>
        <v>91.61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73" t="s">
        <v>47</v>
      </c>
      <c r="F25" s="74">
        <v>200</v>
      </c>
      <c r="G25" s="75">
        <v>8.1999999999999993</v>
      </c>
      <c r="H25" s="76">
        <v>14.9</v>
      </c>
      <c r="I25" s="77">
        <v>34.700000000000003</v>
      </c>
      <c r="J25" s="75">
        <v>220.6</v>
      </c>
      <c r="K25" s="78">
        <v>175</v>
      </c>
      <c r="L25" s="40">
        <v>91.61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59" t="s">
        <v>48</v>
      </c>
      <c r="F27" s="79">
        <v>200</v>
      </c>
      <c r="G27" s="57">
        <v>0.3</v>
      </c>
      <c r="H27" s="60">
        <v>0</v>
      </c>
      <c r="I27" s="61">
        <v>15.2</v>
      </c>
      <c r="J27" s="57">
        <v>60</v>
      </c>
      <c r="K27" s="58">
        <v>686</v>
      </c>
      <c r="L27" s="43"/>
    </row>
    <row r="28" spans="1:12" ht="15" x14ac:dyDescent="0.25">
      <c r="A28" s="14"/>
      <c r="B28" s="15"/>
      <c r="C28" s="11"/>
      <c r="D28" s="7" t="s">
        <v>23</v>
      </c>
      <c r="E28" s="59" t="s">
        <v>49</v>
      </c>
      <c r="F28" s="79">
        <v>50</v>
      </c>
      <c r="G28" s="57">
        <v>3.3</v>
      </c>
      <c r="H28" s="60">
        <v>0.2</v>
      </c>
      <c r="I28" s="61">
        <v>27.2</v>
      </c>
      <c r="J28" s="57">
        <v>117.4</v>
      </c>
      <c r="K28" s="58">
        <v>1</v>
      </c>
      <c r="L28" s="43"/>
    </row>
    <row r="29" spans="1:12" ht="15" x14ac:dyDescent="0.25">
      <c r="A29" s="14"/>
      <c r="B29" s="15"/>
      <c r="C29" s="11"/>
      <c r="D29" s="7" t="s">
        <v>24</v>
      </c>
      <c r="E29" s="59" t="s">
        <v>50</v>
      </c>
      <c r="F29" s="79">
        <v>150</v>
      </c>
      <c r="G29" s="57">
        <v>0.6</v>
      </c>
      <c r="H29" s="60">
        <v>0.6</v>
      </c>
      <c r="I29" s="61">
        <v>14.3</v>
      </c>
      <c r="J29" s="57">
        <v>68.400000000000006</v>
      </c>
      <c r="K29" s="58">
        <v>338</v>
      </c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600</v>
      </c>
      <c r="G32" s="19">
        <f t="shared" ref="G32" si="6">SUM(G25:G31)</f>
        <v>12.4</v>
      </c>
      <c r="H32" s="19">
        <f t="shared" ref="H32" si="7">SUM(H25:H31)</f>
        <v>15.7</v>
      </c>
      <c r="I32" s="19">
        <f t="shared" ref="I32" si="8">SUM(I25:I31)</f>
        <v>91.4</v>
      </c>
      <c r="J32" s="19">
        <f t="shared" ref="J32:L32" si="9">SUM(J25:J31)</f>
        <v>466.4</v>
      </c>
      <c r="K32" s="25"/>
      <c r="L32" s="19">
        <f t="shared" si="9"/>
        <v>91.61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70" t="s">
        <v>4</v>
      </c>
      <c r="D43" s="71"/>
      <c r="E43" s="31"/>
      <c r="F43" s="32">
        <f>F32+F42</f>
        <v>600</v>
      </c>
      <c r="G43" s="32">
        <f t="shared" ref="G43" si="14">G32+G42</f>
        <v>12.4</v>
      </c>
      <c r="H43" s="32">
        <f t="shared" ref="H43" si="15">H32+H42</f>
        <v>15.7</v>
      </c>
      <c r="I43" s="32">
        <f t="shared" ref="I43" si="16">I32+I42</f>
        <v>91.4</v>
      </c>
      <c r="J43" s="32">
        <f t="shared" ref="J43:L43" si="17">J32+J42</f>
        <v>466.4</v>
      </c>
      <c r="K43" s="32"/>
      <c r="L43" s="32">
        <f t="shared" si="17"/>
        <v>91.61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73" t="s">
        <v>51</v>
      </c>
      <c r="F44" s="74">
        <v>90</v>
      </c>
      <c r="G44" s="75">
        <v>11.7</v>
      </c>
      <c r="H44" s="76">
        <v>13.7</v>
      </c>
      <c r="I44" s="77">
        <v>12</v>
      </c>
      <c r="J44" s="75">
        <v>216.9</v>
      </c>
      <c r="K44" s="78">
        <v>455</v>
      </c>
      <c r="L44" s="75">
        <v>91.61</v>
      </c>
    </row>
    <row r="45" spans="1:12" ht="15" x14ac:dyDescent="0.25">
      <c r="A45" s="23"/>
      <c r="B45" s="15"/>
      <c r="C45" s="11"/>
      <c r="D45" s="6" t="s">
        <v>21</v>
      </c>
      <c r="E45" s="80" t="s">
        <v>52</v>
      </c>
      <c r="F45" s="81">
        <v>150</v>
      </c>
      <c r="G45" s="82">
        <v>5.0999999999999996</v>
      </c>
      <c r="H45" s="83">
        <v>9.15</v>
      </c>
      <c r="I45" s="84">
        <v>34.200000000000003</v>
      </c>
      <c r="J45" s="82">
        <v>244.5</v>
      </c>
      <c r="K45" s="85">
        <v>203</v>
      </c>
      <c r="L45" s="43"/>
    </row>
    <row r="46" spans="1:12" ht="15" x14ac:dyDescent="0.25">
      <c r="A46" s="23"/>
      <c r="B46" s="15"/>
      <c r="C46" s="11"/>
      <c r="D46" s="7" t="s">
        <v>22</v>
      </c>
      <c r="E46" s="59" t="s">
        <v>53</v>
      </c>
      <c r="F46" s="79">
        <v>200</v>
      </c>
      <c r="G46" s="57">
        <v>0.2</v>
      </c>
      <c r="H46" s="60">
        <v>0</v>
      </c>
      <c r="I46" s="61">
        <v>15</v>
      </c>
      <c r="J46" s="57">
        <v>58</v>
      </c>
      <c r="K46" s="58" t="s">
        <v>54</v>
      </c>
      <c r="L46" s="43"/>
    </row>
    <row r="47" spans="1:12" ht="15" x14ac:dyDescent="0.25">
      <c r="A47" s="23"/>
      <c r="B47" s="15"/>
      <c r="C47" s="11"/>
      <c r="D47" s="7" t="s">
        <v>23</v>
      </c>
      <c r="E47" s="59" t="s">
        <v>55</v>
      </c>
      <c r="F47" s="79">
        <v>30</v>
      </c>
      <c r="G47" s="57">
        <v>1.98</v>
      </c>
      <c r="H47" s="60">
        <v>0.36</v>
      </c>
      <c r="I47" s="61">
        <v>10.26</v>
      </c>
      <c r="J47" s="57">
        <v>54.3</v>
      </c>
      <c r="K47" s="58">
        <v>68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2" t="s">
        <v>26</v>
      </c>
      <c r="E49" s="63" t="s">
        <v>44</v>
      </c>
      <c r="F49" s="86">
        <v>60</v>
      </c>
      <c r="G49" s="65">
        <v>1.1000000000000001</v>
      </c>
      <c r="H49" s="64">
        <v>0</v>
      </c>
      <c r="I49" s="66">
        <v>2.2999999999999998</v>
      </c>
      <c r="J49" s="65">
        <v>13.6</v>
      </c>
      <c r="K49" s="62">
        <v>70</v>
      </c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530</v>
      </c>
      <c r="G51" s="19">
        <f t="shared" ref="G51" si="18">SUM(G44:G50)</f>
        <v>20.079999999999998</v>
      </c>
      <c r="H51" s="19">
        <f t="shared" ref="H51" si="19">SUM(H44:H50)</f>
        <v>23.21</v>
      </c>
      <c r="I51" s="19">
        <f t="shared" ref="I51" si="20">SUM(I44:I50)</f>
        <v>73.760000000000005</v>
      </c>
      <c r="J51" s="19">
        <f t="shared" ref="J51:L51" si="21">SUM(J44:J50)</f>
        <v>587.29999999999995</v>
      </c>
      <c r="K51" s="25"/>
      <c r="L51" s="19">
        <f t="shared" si="21"/>
        <v>91.61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70" t="s">
        <v>4</v>
      </c>
      <c r="D62" s="71"/>
      <c r="E62" s="31"/>
      <c r="F62" s="32">
        <f>F51+F61</f>
        <v>530</v>
      </c>
      <c r="G62" s="32">
        <f t="shared" ref="G62" si="26">G51+G61</f>
        <v>20.079999999999998</v>
      </c>
      <c r="H62" s="32">
        <f t="shared" ref="H62" si="27">H51+H61</f>
        <v>23.21</v>
      </c>
      <c r="I62" s="32">
        <f t="shared" ref="I62" si="28">I51+I61</f>
        <v>73.760000000000005</v>
      </c>
      <c r="J62" s="32">
        <f t="shared" ref="J62:L62" si="29">J51+J61</f>
        <v>587.29999999999995</v>
      </c>
      <c r="K62" s="32"/>
      <c r="L62" s="32">
        <f t="shared" si="29"/>
        <v>91.61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73" t="s">
        <v>56</v>
      </c>
      <c r="F63" s="74">
        <v>200</v>
      </c>
      <c r="G63" s="75">
        <v>20.3</v>
      </c>
      <c r="H63" s="76">
        <v>24</v>
      </c>
      <c r="I63" s="77">
        <v>32.4</v>
      </c>
      <c r="J63" s="75">
        <v>345.8</v>
      </c>
      <c r="K63" s="78">
        <v>492</v>
      </c>
      <c r="L63" s="75">
        <v>91.61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59" t="s">
        <v>57</v>
      </c>
      <c r="F65" s="79">
        <v>200</v>
      </c>
      <c r="G65" s="57">
        <v>0.4</v>
      </c>
      <c r="H65" s="60">
        <v>0</v>
      </c>
      <c r="I65" s="61">
        <v>20.399999999999999</v>
      </c>
      <c r="J65" s="57">
        <v>84.3</v>
      </c>
      <c r="K65" s="58">
        <v>639</v>
      </c>
      <c r="L65" s="43"/>
    </row>
    <row r="66" spans="1:12" ht="15" x14ac:dyDescent="0.25">
      <c r="A66" s="23"/>
      <c r="B66" s="15"/>
      <c r="C66" s="11"/>
      <c r="D66" s="7" t="s">
        <v>23</v>
      </c>
      <c r="E66" s="59" t="s">
        <v>42</v>
      </c>
      <c r="F66" s="79">
        <v>50</v>
      </c>
      <c r="G66" s="57">
        <v>3.9</v>
      </c>
      <c r="H66" s="60">
        <v>0.5</v>
      </c>
      <c r="I66" s="61">
        <v>24.1</v>
      </c>
      <c r="J66" s="57">
        <v>116.8</v>
      </c>
      <c r="K66" s="58">
        <v>6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26</v>
      </c>
      <c r="E68" s="63" t="s">
        <v>58</v>
      </c>
      <c r="F68" s="86">
        <v>60</v>
      </c>
      <c r="G68" s="65">
        <v>1.7</v>
      </c>
      <c r="H68" s="64">
        <v>0.1</v>
      </c>
      <c r="I68" s="66">
        <v>2.9</v>
      </c>
      <c r="J68" s="65">
        <v>22.4</v>
      </c>
      <c r="K68" s="62">
        <v>80</v>
      </c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26.299999999999997</v>
      </c>
      <c r="H70" s="19">
        <f t="shared" ref="H70" si="31">SUM(H63:H69)</f>
        <v>24.6</v>
      </c>
      <c r="I70" s="19">
        <f t="shared" ref="I70" si="32">SUM(I63:I69)</f>
        <v>79.800000000000011</v>
      </c>
      <c r="J70" s="19">
        <f t="shared" ref="J70:L70" si="33">SUM(J63:J69)</f>
        <v>569.29999999999995</v>
      </c>
      <c r="K70" s="25"/>
      <c r="L70" s="19">
        <f t="shared" si="33"/>
        <v>91.61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70" t="s">
        <v>4</v>
      </c>
      <c r="D81" s="71"/>
      <c r="E81" s="31"/>
      <c r="F81" s="32">
        <f>F70+F80</f>
        <v>510</v>
      </c>
      <c r="G81" s="32">
        <f t="shared" ref="G81" si="38">G70+G80</f>
        <v>26.299999999999997</v>
      </c>
      <c r="H81" s="32">
        <f t="shared" ref="H81" si="39">H70+H80</f>
        <v>24.6</v>
      </c>
      <c r="I81" s="32">
        <f t="shared" ref="I81" si="40">I70+I80</f>
        <v>79.800000000000011</v>
      </c>
      <c r="J81" s="32">
        <f t="shared" ref="J81:L81" si="41">J70+J80</f>
        <v>569.29999999999995</v>
      </c>
      <c r="K81" s="32"/>
      <c r="L81" s="32">
        <f t="shared" si="41"/>
        <v>91.61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73" t="s">
        <v>59</v>
      </c>
      <c r="F82" s="74">
        <v>200</v>
      </c>
      <c r="G82" s="75">
        <v>12.81</v>
      </c>
      <c r="H82" s="76">
        <v>12.65</v>
      </c>
      <c r="I82" s="77">
        <v>15.2</v>
      </c>
      <c r="J82" s="75">
        <v>248</v>
      </c>
      <c r="K82" s="78">
        <v>289</v>
      </c>
      <c r="L82" s="40">
        <v>91.61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59" t="s">
        <v>48</v>
      </c>
      <c r="F84" s="79">
        <v>200</v>
      </c>
      <c r="G84" s="57">
        <v>0.3</v>
      </c>
      <c r="H84" s="60">
        <v>0</v>
      </c>
      <c r="I84" s="61">
        <v>15.2</v>
      </c>
      <c r="J84" s="57">
        <v>60</v>
      </c>
      <c r="K84" s="58">
        <v>686</v>
      </c>
      <c r="L84" s="43"/>
    </row>
    <row r="85" spans="1:12" ht="15" x14ac:dyDescent="0.25">
      <c r="A85" s="23"/>
      <c r="B85" s="15"/>
      <c r="C85" s="11"/>
      <c r="D85" s="7" t="s">
        <v>23</v>
      </c>
      <c r="E85" s="59" t="s">
        <v>60</v>
      </c>
      <c r="F85" s="79">
        <v>50</v>
      </c>
      <c r="G85" s="57">
        <v>3.9</v>
      </c>
      <c r="H85" s="60">
        <v>0.5</v>
      </c>
      <c r="I85" s="61">
        <v>24.1</v>
      </c>
      <c r="J85" s="57">
        <v>116.8</v>
      </c>
      <c r="K85" s="58">
        <v>6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2" t="s">
        <v>26</v>
      </c>
      <c r="E87" s="63" t="s">
        <v>44</v>
      </c>
      <c r="F87" s="86">
        <v>60</v>
      </c>
      <c r="G87" s="65">
        <v>0.75</v>
      </c>
      <c r="H87" s="64">
        <v>0.08</v>
      </c>
      <c r="I87" s="66">
        <v>4.41</v>
      </c>
      <c r="J87" s="65">
        <v>21.4</v>
      </c>
      <c r="K87" s="62">
        <v>4</v>
      </c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510</v>
      </c>
      <c r="G89" s="19">
        <f t="shared" ref="G89" si="42">SUM(G82:G88)</f>
        <v>17.760000000000002</v>
      </c>
      <c r="H89" s="19">
        <f t="shared" ref="H89" si="43">SUM(H82:H88)</f>
        <v>13.23</v>
      </c>
      <c r="I89" s="19">
        <f t="shared" ref="I89" si="44">SUM(I82:I88)</f>
        <v>58.91</v>
      </c>
      <c r="J89" s="19">
        <f t="shared" ref="J89:L89" si="45">SUM(J82:J88)</f>
        <v>446.2</v>
      </c>
      <c r="K89" s="25"/>
      <c r="L89" s="19">
        <f t="shared" si="45"/>
        <v>91.61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70" t="s">
        <v>4</v>
      </c>
      <c r="D100" s="71"/>
      <c r="E100" s="31"/>
      <c r="F100" s="32">
        <f>F89+F99</f>
        <v>510</v>
      </c>
      <c r="G100" s="32">
        <f t="shared" ref="G100" si="50">G89+G99</f>
        <v>17.760000000000002</v>
      </c>
      <c r="H100" s="32">
        <f t="shared" ref="H100" si="51">H89+H99</f>
        <v>13.23</v>
      </c>
      <c r="I100" s="32">
        <f t="shared" ref="I100" si="52">I89+I99</f>
        <v>58.91</v>
      </c>
      <c r="J100" s="32">
        <f t="shared" ref="J100:L100" si="53">J89+J99</f>
        <v>446.2</v>
      </c>
      <c r="K100" s="32"/>
      <c r="L100" s="32">
        <f t="shared" si="53"/>
        <v>91.61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73" t="s">
        <v>61</v>
      </c>
      <c r="F101" s="74">
        <v>200</v>
      </c>
      <c r="G101" s="75">
        <v>5.8</v>
      </c>
      <c r="H101" s="76">
        <v>10.199999999999999</v>
      </c>
      <c r="I101" s="77">
        <v>30.8</v>
      </c>
      <c r="J101" s="75">
        <v>239</v>
      </c>
      <c r="K101" s="78">
        <v>181</v>
      </c>
      <c r="L101" s="75">
        <v>91.61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59" t="s">
        <v>41</v>
      </c>
      <c r="F103" s="79">
        <v>200</v>
      </c>
      <c r="G103" s="57">
        <v>0.2</v>
      </c>
      <c r="H103" s="60">
        <v>0</v>
      </c>
      <c r="I103" s="61">
        <v>15</v>
      </c>
      <c r="J103" s="57">
        <v>58</v>
      </c>
      <c r="K103" s="58">
        <v>685</v>
      </c>
      <c r="L103" s="43"/>
    </row>
    <row r="104" spans="1:12" ht="15" x14ac:dyDescent="0.25">
      <c r="A104" s="23"/>
      <c r="B104" s="15"/>
      <c r="C104" s="11"/>
      <c r="D104" s="7" t="s">
        <v>23</v>
      </c>
      <c r="E104" s="59" t="s">
        <v>62</v>
      </c>
      <c r="F104" s="79">
        <v>50</v>
      </c>
      <c r="G104" s="57">
        <v>2.36</v>
      </c>
      <c r="H104" s="60">
        <v>7.49</v>
      </c>
      <c r="I104" s="61">
        <v>14.89</v>
      </c>
      <c r="J104" s="57">
        <v>136</v>
      </c>
      <c r="K104" s="58">
        <v>3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2" t="s">
        <v>64</v>
      </c>
      <c r="E106" s="63" t="s">
        <v>63</v>
      </c>
      <c r="F106" s="86">
        <v>50</v>
      </c>
      <c r="G106" s="64">
        <v>3.8</v>
      </c>
      <c r="H106" s="64">
        <v>4.9000000000000004</v>
      </c>
      <c r="I106" s="66">
        <v>37.200000000000003</v>
      </c>
      <c r="J106" s="65">
        <v>208.5</v>
      </c>
      <c r="K106" s="62">
        <v>9</v>
      </c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12.16</v>
      </c>
      <c r="H108" s="19">
        <f t="shared" si="54"/>
        <v>22.589999999999996</v>
      </c>
      <c r="I108" s="19">
        <f t="shared" si="54"/>
        <v>97.89</v>
      </c>
      <c r="J108" s="19">
        <f t="shared" si="54"/>
        <v>641.5</v>
      </c>
      <c r="K108" s="25"/>
      <c r="L108" s="19">
        <f t="shared" ref="L108" si="55">SUM(L101:L107)</f>
        <v>91.61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70" t="s">
        <v>4</v>
      </c>
      <c r="D119" s="71"/>
      <c r="E119" s="31"/>
      <c r="F119" s="32">
        <f>F108+F118</f>
        <v>500</v>
      </c>
      <c r="G119" s="32">
        <f t="shared" ref="G119" si="58">G108+G118</f>
        <v>12.16</v>
      </c>
      <c r="H119" s="32">
        <f t="shared" ref="H119" si="59">H108+H118</f>
        <v>22.589999999999996</v>
      </c>
      <c r="I119" s="32">
        <f t="shared" ref="I119" si="60">I108+I118</f>
        <v>97.89</v>
      </c>
      <c r="J119" s="32">
        <f t="shared" ref="J119:L119" si="61">J108+J118</f>
        <v>641.5</v>
      </c>
      <c r="K119" s="32"/>
      <c r="L119" s="32">
        <f t="shared" si="61"/>
        <v>91.61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73" t="s">
        <v>65</v>
      </c>
      <c r="F120" s="74">
        <v>90</v>
      </c>
      <c r="G120" s="75">
        <v>14.6</v>
      </c>
      <c r="H120" s="76">
        <v>15.6</v>
      </c>
      <c r="I120" s="77">
        <v>13.4</v>
      </c>
      <c r="J120" s="75">
        <v>252.6</v>
      </c>
      <c r="K120" s="78">
        <v>294</v>
      </c>
      <c r="L120" s="75">
        <v>91.61</v>
      </c>
    </row>
    <row r="121" spans="1:12" ht="15" x14ac:dyDescent="0.25">
      <c r="A121" s="14"/>
      <c r="B121" s="15"/>
      <c r="C121" s="11"/>
      <c r="D121" s="87" t="s">
        <v>21</v>
      </c>
      <c r="E121" s="80" t="s">
        <v>40</v>
      </c>
      <c r="F121" s="81">
        <v>160</v>
      </c>
      <c r="G121" s="82">
        <v>4.9000000000000004</v>
      </c>
      <c r="H121" s="83">
        <v>5.34</v>
      </c>
      <c r="I121" s="84">
        <v>21.8</v>
      </c>
      <c r="J121" s="82">
        <v>155</v>
      </c>
      <c r="K121" s="85">
        <v>303</v>
      </c>
      <c r="L121" s="43"/>
    </row>
    <row r="122" spans="1:12" ht="15" x14ac:dyDescent="0.25">
      <c r="A122" s="14"/>
      <c r="B122" s="15"/>
      <c r="C122" s="11"/>
      <c r="D122" s="7" t="s">
        <v>22</v>
      </c>
      <c r="E122" s="59" t="s">
        <v>48</v>
      </c>
      <c r="F122" s="79">
        <v>200</v>
      </c>
      <c r="G122" s="57">
        <v>0.3</v>
      </c>
      <c r="H122" s="60">
        <v>0</v>
      </c>
      <c r="I122" s="61">
        <v>15.2</v>
      </c>
      <c r="J122" s="57">
        <v>60</v>
      </c>
      <c r="K122" s="58">
        <v>686</v>
      </c>
      <c r="L122" s="43"/>
    </row>
    <row r="123" spans="1:12" ht="15" x14ac:dyDescent="0.25">
      <c r="A123" s="14"/>
      <c r="B123" s="15"/>
      <c r="C123" s="11"/>
      <c r="D123" s="7" t="s">
        <v>23</v>
      </c>
      <c r="E123" s="59" t="s">
        <v>55</v>
      </c>
      <c r="F123" s="79">
        <v>30</v>
      </c>
      <c r="G123" s="57">
        <v>1.98</v>
      </c>
      <c r="H123" s="60">
        <v>0.36</v>
      </c>
      <c r="I123" s="61">
        <v>10.26</v>
      </c>
      <c r="J123" s="57">
        <v>54.3</v>
      </c>
      <c r="K123" s="58">
        <v>6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2" t="s">
        <v>26</v>
      </c>
      <c r="E125" s="63" t="s">
        <v>44</v>
      </c>
      <c r="F125" s="86">
        <v>60</v>
      </c>
      <c r="G125" s="65">
        <v>1.7</v>
      </c>
      <c r="H125" s="64">
        <v>0.1</v>
      </c>
      <c r="I125" s="66">
        <v>2.9</v>
      </c>
      <c r="J125" s="65">
        <v>22.4</v>
      </c>
      <c r="K125" s="62">
        <v>80</v>
      </c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540</v>
      </c>
      <c r="G127" s="19">
        <f t="shared" ref="G127:J127" si="62">SUM(G120:G126)</f>
        <v>23.48</v>
      </c>
      <c r="H127" s="19">
        <f t="shared" si="62"/>
        <v>21.4</v>
      </c>
      <c r="I127" s="19">
        <f t="shared" si="62"/>
        <v>63.56</v>
      </c>
      <c r="J127" s="19">
        <f t="shared" si="62"/>
        <v>544.29999999999995</v>
      </c>
      <c r="K127" s="25"/>
      <c r="L127" s="19">
        <f t="shared" ref="L127" si="63">SUM(L120:L126)</f>
        <v>91.61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70" t="s">
        <v>4</v>
      </c>
      <c r="D138" s="71"/>
      <c r="E138" s="31"/>
      <c r="F138" s="32">
        <f>F127+F137</f>
        <v>540</v>
      </c>
      <c r="G138" s="32">
        <f t="shared" ref="G138" si="66">G127+G137</f>
        <v>23.48</v>
      </c>
      <c r="H138" s="32">
        <f t="shared" ref="H138" si="67">H127+H137</f>
        <v>21.4</v>
      </c>
      <c r="I138" s="32">
        <f t="shared" ref="I138" si="68">I127+I137</f>
        <v>63.56</v>
      </c>
      <c r="J138" s="32">
        <f t="shared" ref="J138:L138" si="69">J127+J137</f>
        <v>544.29999999999995</v>
      </c>
      <c r="K138" s="32"/>
      <c r="L138" s="32">
        <f t="shared" si="69"/>
        <v>91.61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73" t="s">
        <v>66</v>
      </c>
      <c r="F139" s="74">
        <v>120</v>
      </c>
      <c r="G139" s="75">
        <v>11.3</v>
      </c>
      <c r="H139" s="76">
        <v>11.3</v>
      </c>
      <c r="I139" s="77">
        <v>14.1</v>
      </c>
      <c r="J139" s="75">
        <v>205.6</v>
      </c>
      <c r="K139" s="78" t="s">
        <v>67</v>
      </c>
      <c r="L139" s="75">
        <v>91.61</v>
      </c>
    </row>
    <row r="140" spans="1:12" ht="15" x14ac:dyDescent="0.25">
      <c r="A140" s="23"/>
      <c r="B140" s="15"/>
      <c r="C140" s="11"/>
      <c r="D140" s="6" t="s">
        <v>21</v>
      </c>
      <c r="E140" s="80" t="s">
        <v>68</v>
      </c>
      <c r="F140" s="81">
        <v>150</v>
      </c>
      <c r="G140" s="82">
        <v>5.0999999999999996</v>
      </c>
      <c r="H140" s="83">
        <v>9.15</v>
      </c>
      <c r="I140" s="84">
        <v>34.200000000000003</v>
      </c>
      <c r="J140" s="82">
        <v>244.5</v>
      </c>
      <c r="K140" s="85">
        <v>203</v>
      </c>
      <c r="L140" s="43"/>
    </row>
    <row r="141" spans="1:12" ht="15" x14ac:dyDescent="0.25">
      <c r="A141" s="23"/>
      <c r="B141" s="15"/>
      <c r="C141" s="11"/>
      <c r="D141" s="7" t="s">
        <v>22</v>
      </c>
      <c r="E141" s="59" t="s">
        <v>57</v>
      </c>
      <c r="F141" s="79">
        <v>200</v>
      </c>
      <c r="G141" s="57">
        <v>0.4</v>
      </c>
      <c r="H141" s="60">
        <v>0</v>
      </c>
      <c r="I141" s="61">
        <v>20.399999999999999</v>
      </c>
      <c r="J141" s="57">
        <v>84.3</v>
      </c>
      <c r="K141" s="58">
        <v>639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59" t="s">
        <v>55</v>
      </c>
      <c r="F142" s="79">
        <v>30</v>
      </c>
      <c r="G142" s="57">
        <v>1.98</v>
      </c>
      <c r="H142" s="60">
        <v>0.36</v>
      </c>
      <c r="I142" s="61">
        <v>10.26</v>
      </c>
      <c r="J142" s="57">
        <v>54.3</v>
      </c>
      <c r="K142" s="58">
        <v>68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18.779999999999998</v>
      </c>
      <c r="H146" s="19">
        <f t="shared" si="70"/>
        <v>20.810000000000002</v>
      </c>
      <c r="I146" s="19">
        <f t="shared" si="70"/>
        <v>78.960000000000008</v>
      </c>
      <c r="J146" s="19">
        <f t="shared" si="70"/>
        <v>588.69999999999993</v>
      </c>
      <c r="K146" s="25"/>
      <c r="L146" s="19">
        <f t="shared" ref="L146" si="71">SUM(L139:L145)</f>
        <v>91.61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70" t="s">
        <v>4</v>
      </c>
      <c r="D157" s="71"/>
      <c r="E157" s="31"/>
      <c r="F157" s="32">
        <f>F146+F156</f>
        <v>500</v>
      </c>
      <c r="G157" s="32">
        <f t="shared" ref="G157" si="74">G146+G156</f>
        <v>18.779999999999998</v>
      </c>
      <c r="H157" s="32">
        <f t="shared" ref="H157" si="75">H146+H156</f>
        <v>20.810000000000002</v>
      </c>
      <c r="I157" s="32">
        <f t="shared" ref="I157" si="76">I146+I156</f>
        <v>78.960000000000008</v>
      </c>
      <c r="J157" s="32">
        <f t="shared" ref="J157:L157" si="77">J146+J156</f>
        <v>588.69999999999993</v>
      </c>
      <c r="K157" s="32"/>
      <c r="L157" s="32">
        <f t="shared" si="77"/>
        <v>91.61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73" t="s">
        <v>69</v>
      </c>
      <c r="F158" s="74">
        <v>200</v>
      </c>
      <c r="G158" s="75">
        <v>8.4</v>
      </c>
      <c r="H158" s="76">
        <v>15.5</v>
      </c>
      <c r="I158" s="77">
        <v>46.4</v>
      </c>
      <c r="J158" s="75">
        <v>298.2</v>
      </c>
      <c r="K158" s="78">
        <v>302</v>
      </c>
      <c r="L158" s="75">
        <v>91.61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59" t="s">
        <v>41</v>
      </c>
      <c r="F160" s="79">
        <v>200</v>
      </c>
      <c r="G160" s="57">
        <v>0.2</v>
      </c>
      <c r="H160" s="60">
        <v>5.4</v>
      </c>
      <c r="I160" s="61">
        <v>15</v>
      </c>
      <c r="J160" s="57">
        <v>58</v>
      </c>
      <c r="K160" s="58">
        <v>685</v>
      </c>
      <c r="L160" s="43"/>
    </row>
    <row r="161" spans="1:12" ht="15" x14ac:dyDescent="0.25">
      <c r="A161" s="23"/>
      <c r="B161" s="15"/>
      <c r="C161" s="11"/>
      <c r="D161" s="7" t="s">
        <v>23</v>
      </c>
      <c r="E161" s="59" t="s">
        <v>70</v>
      </c>
      <c r="F161" s="79">
        <v>50</v>
      </c>
      <c r="G161" s="57">
        <v>3.3</v>
      </c>
      <c r="H161" s="60">
        <v>0.2</v>
      </c>
      <c r="I161" s="61">
        <v>27.2</v>
      </c>
      <c r="J161" s="57">
        <v>117.4</v>
      </c>
      <c r="K161" s="58">
        <v>2</v>
      </c>
      <c r="L161" s="43"/>
    </row>
    <row r="162" spans="1:12" ht="15" x14ac:dyDescent="0.25">
      <c r="A162" s="23"/>
      <c r="B162" s="15"/>
      <c r="C162" s="11"/>
      <c r="D162" s="7" t="s">
        <v>24</v>
      </c>
      <c r="E162" s="59" t="s">
        <v>71</v>
      </c>
      <c r="F162" s="79">
        <v>150</v>
      </c>
      <c r="G162" s="57">
        <v>0.6</v>
      </c>
      <c r="H162" s="60">
        <v>0.6</v>
      </c>
      <c r="I162" s="61">
        <v>14.3</v>
      </c>
      <c r="J162" s="57">
        <v>68.400000000000006</v>
      </c>
      <c r="K162" s="58">
        <v>338</v>
      </c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600</v>
      </c>
      <c r="G165" s="19">
        <f t="shared" ref="G165:J165" si="78">SUM(G158:G164)</f>
        <v>12.499999999999998</v>
      </c>
      <c r="H165" s="19">
        <f t="shared" si="78"/>
        <v>21.7</v>
      </c>
      <c r="I165" s="19">
        <f t="shared" si="78"/>
        <v>102.89999999999999</v>
      </c>
      <c r="J165" s="19">
        <f t="shared" si="78"/>
        <v>542</v>
      </c>
      <c r="K165" s="25"/>
      <c r="L165" s="19">
        <f t="shared" ref="L165" si="79">SUM(L158:L164)</f>
        <v>91.61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70" t="s">
        <v>4</v>
      </c>
      <c r="D176" s="71"/>
      <c r="E176" s="31"/>
      <c r="F176" s="32">
        <f>F165+F175</f>
        <v>600</v>
      </c>
      <c r="G176" s="32">
        <f t="shared" ref="G176" si="82">G165+G175</f>
        <v>12.499999999999998</v>
      </c>
      <c r="H176" s="32">
        <f t="shared" ref="H176" si="83">H165+H175</f>
        <v>21.7</v>
      </c>
      <c r="I176" s="32">
        <f t="shared" ref="I176" si="84">I165+I175</f>
        <v>102.89999999999999</v>
      </c>
      <c r="J176" s="32">
        <f t="shared" ref="J176:L176" si="85">J165+J175</f>
        <v>542</v>
      </c>
      <c r="K176" s="32"/>
      <c r="L176" s="32">
        <f t="shared" si="85"/>
        <v>91.61</v>
      </c>
    </row>
    <row r="177" spans="1:12" ht="15.75" thickBot="1" x14ac:dyDescent="0.3">
      <c r="A177" s="20">
        <v>2</v>
      </c>
      <c r="B177" s="21">
        <v>5</v>
      </c>
      <c r="C177" s="22" t="s">
        <v>20</v>
      </c>
      <c r="D177" s="5" t="s">
        <v>21</v>
      </c>
      <c r="E177" s="73" t="s">
        <v>72</v>
      </c>
      <c r="F177" s="76">
        <v>90</v>
      </c>
      <c r="G177" s="75">
        <v>8.77</v>
      </c>
      <c r="H177" s="76">
        <v>5.5</v>
      </c>
      <c r="I177" s="77">
        <v>3.4</v>
      </c>
      <c r="J177" s="75">
        <v>94.5</v>
      </c>
      <c r="K177" s="78">
        <v>229</v>
      </c>
      <c r="L177" s="75">
        <v>91.61</v>
      </c>
    </row>
    <row r="178" spans="1:12" ht="15" x14ac:dyDescent="0.25">
      <c r="A178" s="23"/>
      <c r="B178" s="15"/>
      <c r="C178" s="11"/>
      <c r="D178" s="89" t="s">
        <v>21</v>
      </c>
      <c r="E178" s="80" t="s">
        <v>73</v>
      </c>
      <c r="F178" s="83">
        <v>150</v>
      </c>
      <c r="G178" s="82">
        <v>5.4</v>
      </c>
      <c r="H178" s="84">
        <v>38.9</v>
      </c>
      <c r="I178" s="88">
        <v>38.9</v>
      </c>
      <c r="J178" s="82">
        <v>3.8</v>
      </c>
      <c r="K178" s="85">
        <v>304</v>
      </c>
      <c r="L178" s="43"/>
    </row>
    <row r="179" spans="1:12" ht="15" x14ac:dyDescent="0.25">
      <c r="A179" s="23"/>
      <c r="B179" s="15"/>
      <c r="C179" s="11"/>
      <c r="D179" s="7" t="s">
        <v>22</v>
      </c>
      <c r="E179" s="59" t="s">
        <v>48</v>
      </c>
      <c r="F179" s="60">
        <v>200</v>
      </c>
      <c r="G179" s="57">
        <v>0.3</v>
      </c>
      <c r="H179" s="60">
        <v>0</v>
      </c>
      <c r="I179" s="61">
        <v>15.2</v>
      </c>
      <c r="J179" s="57">
        <v>60</v>
      </c>
      <c r="K179" s="58">
        <v>686</v>
      </c>
      <c r="L179" s="43"/>
    </row>
    <row r="180" spans="1:12" ht="15" x14ac:dyDescent="0.25">
      <c r="A180" s="23"/>
      <c r="B180" s="15"/>
      <c r="C180" s="11"/>
      <c r="D180" s="7" t="s">
        <v>23</v>
      </c>
      <c r="E180" s="59" t="s">
        <v>55</v>
      </c>
      <c r="F180" s="60">
        <v>30</v>
      </c>
      <c r="G180" s="57">
        <v>1.98</v>
      </c>
      <c r="H180" s="60">
        <v>0.36</v>
      </c>
      <c r="I180" s="61">
        <v>10.26</v>
      </c>
      <c r="J180" s="57">
        <v>54.3</v>
      </c>
      <c r="K180" s="58">
        <v>68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26</v>
      </c>
      <c r="E182" s="63" t="s">
        <v>44</v>
      </c>
      <c r="F182" s="64">
        <v>60</v>
      </c>
      <c r="G182" s="65">
        <v>0.75</v>
      </c>
      <c r="H182" s="64">
        <v>0.08</v>
      </c>
      <c r="I182" s="66">
        <v>4.41</v>
      </c>
      <c r="J182" s="65">
        <v>21.4</v>
      </c>
      <c r="K182" s="62">
        <v>70</v>
      </c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530</v>
      </c>
      <c r="G184" s="19">
        <f t="shared" ref="G184:J184" si="86">SUM(G177:G183)</f>
        <v>17.2</v>
      </c>
      <c r="H184" s="19">
        <f t="shared" si="86"/>
        <v>44.839999999999996</v>
      </c>
      <c r="I184" s="19">
        <f t="shared" si="86"/>
        <v>72.17</v>
      </c>
      <c r="J184" s="19">
        <f t="shared" si="86"/>
        <v>234.00000000000003</v>
      </c>
      <c r="K184" s="25"/>
      <c r="L184" s="19">
        <f t="shared" ref="L184" si="87">SUM(L177:L183)</f>
        <v>91.61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70" t="s">
        <v>4</v>
      </c>
      <c r="D195" s="71"/>
      <c r="E195" s="31"/>
      <c r="F195" s="32">
        <f>F184+F194</f>
        <v>530</v>
      </c>
      <c r="G195" s="32">
        <f t="shared" ref="G195" si="90">G184+G194</f>
        <v>17.2</v>
      </c>
      <c r="H195" s="32">
        <f t="shared" ref="H195" si="91">H184+H194</f>
        <v>44.839999999999996</v>
      </c>
      <c r="I195" s="32">
        <f t="shared" ref="I195" si="92">I184+I194</f>
        <v>72.17</v>
      </c>
      <c r="J195" s="32">
        <f t="shared" ref="J195:L195" si="93">J184+J194</f>
        <v>234.00000000000003</v>
      </c>
      <c r="K195" s="32"/>
      <c r="L195" s="32">
        <f t="shared" si="93"/>
        <v>91.61</v>
      </c>
    </row>
    <row r="196" spans="1:12" x14ac:dyDescent="0.2">
      <c r="A196" s="27"/>
      <c r="B196" s="28"/>
      <c r="C196" s="72" t="s">
        <v>5</v>
      </c>
      <c r="D196" s="72"/>
      <c r="E196" s="72"/>
      <c r="F196" s="34">
        <f>(F24+F43+F62+F81+F100+F119+F138+F157+F176+F195)/(IF(F24=0,0,1)+IF(F43=0,0,1)+IF(F62=0,0,1)+IF(F81=0,0,1)+IF(F100=0,0,1)+IF(F119=0,0,1)+IF(F138=0,0,1)+IF(F157=0,0,1)+IF(F176=0,0,1)+IF(F195=0,0,1))</f>
        <v>537.5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17.981999999999999</v>
      </c>
      <c r="H196" s="34">
        <f t="shared" si="94"/>
        <v>22.457000000000001</v>
      </c>
      <c r="I196" s="34">
        <f t="shared" si="94"/>
        <v>77.89500000000001</v>
      </c>
      <c r="J196" s="34">
        <f t="shared" si="94"/>
        <v>510.5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91.61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</cp:lastModifiedBy>
  <dcterms:created xsi:type="dcterms:W3CDTF">2022-05-16T14:23:56Z</dcterms:created>
  <dcterms:modified xsi:type="dcterms:W3CDTF">2023-10-13T18:29:54Z</dcterms:modified>
</cp:coreProperties>
</file>